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大会申し込み様式\"/>
    </mc:Choice>
  </mc:AlternateContent>
  <bookViews>
    <workbookView xWindow="15345" yWindow="960" windowWidth="28800" windowHeight="16455"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D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一度印刷し、監督自筆のサインを記入後、PDF形式で保存し提出してください。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<sst xmlns="http://schemas.openxmlformats.org/spreadsheetml/2006/main" count="300" uniqueCount="179">
  <si>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</si>
  <si>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</si>
  <si>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</si>
  <si>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</si>
  <si>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</si>
  <si>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</si>
  <si>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</si>
  <si>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</si>
  <si>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</si>
  <si>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</si>
  <si>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</si>
  <si>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</si>
  <si>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</si>
  <si>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</si>
  <si>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</si>
  <si>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</si>
  <si>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</si>
  <si>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</si>
  <si>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</si>
  <si>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</si>
  <si>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</si>
  <si>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</si>
  <si>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</si>
  <si>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</si>
  <si>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</si>
  <si>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</si>
  <si>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</si>
  <si>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</si>
  <si>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</si>
  <si>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</si>
  <si>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</si>
  <si>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</si>
  <si>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</si>
  <si>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</si>
  <si>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</si>
  <si>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</si>
  <si>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</si>
  <si>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</si>
  <si>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</si>
  <si>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</si>
  <si>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</si>
  <si>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</si>
  <si>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</si>
  <si>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</si>
  <si>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</si>
  <si>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</si>
  <si>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</si>
  <si>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</si>
  <si>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</si>
  <si>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</si>
  <si>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</si>
  <si>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</si>
  <si>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</si>
  <si>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</si>
  <si>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</si>
  <si>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</si>
  <si>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</si>
  <si>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</si>
  <si>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</si>
  <si>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</si>
  <si>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</si>
  <si>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</si>
  <si>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</si>
  <si>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</si>
  <si>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</si>
  <si>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</si>
  <si>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</si>
  <si>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</si>
  <si>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</si>
  <si>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</si>
  <si>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</si>
  <si>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</si>
  <si>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</si>
  <si>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</si>
  <si>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</si>
  <si>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</si>
  <si>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</si>
  <si>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</si>
  <si>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</si>
  <si>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</si>
  <si>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</si>
  <si>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</si>
  <si>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</si>
  <si>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</si>
  <si>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</si>
  <si>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</si>
  <si>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</si>
  <si>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</si>
  <si>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</si>
  <si>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</si>
  <si>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</si>
  <si>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</si>
  <si>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</si>
  <si>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</si>
  <si>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</si>
  <si>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</si>
  <si>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</si>
  <si>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</si>
  <si>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</si>
  <si>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</si>
  <si>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</si>
  <si>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</si>
  <si>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</si>
  <si>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</si>
  <si>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</si>
  <si>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</si>
  <si>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</si>
  <si>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</si>
  <si>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</si>
  <si>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</si>
  <si>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</si>
  <si>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</si>
  <si>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</si>
  <si>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</si>
  <si>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</si>
  <si>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</si>
  <si>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</si>
  <si>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</si>
  <si>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</si>
  <si>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</si>
  <si>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</si>
  <si>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</si>
  <si>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</si>
  <si>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</si>
  <si>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</si>
  <si>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</si>
  <si>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</si>
  <si>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</si>
  <si>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</si>
  <si>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</si>
  <si>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</si>
  <si>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</si>
  <si>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</si>
  <si>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</si>
  <si>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</si>
  <si>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</si>
  <si>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</si>
  <si>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</si>
  <si>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</si>
  <si>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</si>
  <si>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</si>
  <si>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</si>
  <si>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</si>
  <si>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</si>
  <si>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</si>
  <si>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</si>
  <si>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</si>
  <si>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</si>
  <si>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</si>
  <si>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</si>
  <si>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</si>
  <si>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</si>
  <si>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</si>
  <si>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</si>
  <si>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</si>
  <si>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</si>
  <si>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</si>
  <si>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</si>
  <si>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</si>
  <si>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t>019-999-9876</t>
    <phoneticPr fontId="1"/>
  </si>
  <si>
    <t>菊　池　五　郎</t>
    <rPh sb="0" eb="3">
      <t>キクチ</t>
    </rPh>
    <rPh sb="4" eb="7">
      <t xml:space="preserve">ゴロウ </t>
    </rPh>
    <phoneticPr fontId="2"/>
  </si>
  <si>
    <t>随行審判員</t>
    <rPh sb="0" eb="2">
      <t>ズイコウ</t>
    </rPh>
    <rPh sb="2" eb="5">
      <t>シンパンイン</t>
    </rPh>
    <phoneticPr fontId="3"/>
  </si>
  <si>
    <t>審判資格</t>
    <rPh sb="0" eb="2">
      <t>シンパン</t>
    </rPh>
    <rPh sb="2" eb="4">
      <t>シカク</t>
    </rPh>
    <phoneticPr fontId="1"/>
  </si>
  <si>
    <t>A</t>
    <phoneticPr fontId="1"/>
  </si>
  <si>
    <t>B</t>
    <phoneticPr fontId="1"/>
  </si>
  <si>
    <t>C</t>
    <phoneticPr fontId="1"/>
  </si>
  <si>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</si>
  <si>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県</t>
    <rPh sb="0" eb="1">
      <t>ケン</t>
    </rPh>
    <phoneticPr fontId="1"/>
  </si>
  <si>
    <t>近　藤　和　彦</t>
    <rPh sb="0" eb="1">
      <t>コン</t>
    </rPh>
    <rPh sb="2" eb="3">
      <t>フジ</t>
    </rPh>
    <rPh sb="4" eb="5">
      <t>ワ</t>
    </rPh>
    <rPh sb="6" eb="7">
      <t>ヒコ</t>
    </rPh>
    <phoneticPr fontId="2"/>
  </si>
  <si>
    <t>B</t>
  </si>
  <si>
    <t>岩手県バレーボール協会長　様</t>
    <rPh sb="0" eb="3">
      <t>イワテケン</t>
    </rPh>
    <phoneticPr fontId="3"/>
  </si>
  <si>
    <t>令和　　年　　月　　日</t>
    <rPh sb="0" eb="2">
      <t xml:space="preserve">レイワ </t>
    </rPh>
    <phoneticPr fontId="3"/>
  </si>
  <si>
    <r>
      <t xml:space="preserve">※大会プログラムは、単価８００円です。
</t>
    </r>
    <r>
      <rPr>
        <sz val="12"/>
        <color rgb="FFFF0000"/>
        <rFont val="ＭＳ ゴシック"/>
        <family val="3"/>
        <charset val="128"/>
      </rPr>
      <t>※事前予約分のみ販売。当日販売は行いません。</t>
    </r>
    <rPh sb="1" eb="3">
      <t>タイカイ</t>
    </rPh>
    <rPh sb="10" eb="12">
      <t>タンカ</t>
    </rPh>
    <rPh sb="15" eb="16">
      <t>エン</t>
    </rPh>
    <rPh sb="21" eb="23">
      <t>ジゼン</t>
    </rPh>
    <rPh sb="23" eb="25">
      <t>ヨヤク</t>
    </rPh>
    <rPh sb="25" eb="26">
      <t>ブン</t>
    </rPh>
    <rPh sb="28" eb="30">
      <t>ハンバイ</t>
    </rPh>
    <rPh sb="31" eb="33">
      <t>トウジツ</t>
    </rPh>
    <rPh sb="33" eb="35">
      <t>ハンバイ</t>
    </rPh>
    <rPh sb="36" eb="37">
      <t>オコナ</t>
    </rPh>
    <phoneticPr fontId="3"/>
  </si>
  <si>
    <t>随行役員</t>
    <rPh sb="0" eb="2">
      <t>ズイコウ</t>
    </rPh>
    <rPh sb="2" eb="4">
      <t>ヤクイン</t>
    </rPh>
    <phoneticPr fontId="3"/>
  </si>
  <si>
    <t>田　川　俊　彦</t>
    <rPh sb="0" eb="1">
      <t>タ</t>
    </rPh>
    <rPh sb="2" eb="3">
      <t>カワ</t>
    </rPh>
    <rPh sb="4" eb="5">
      <t>シュン</t>
    </rPh>
    <rPh sb="6" eb="7">
      <t>ヒコ</t>
    </rPh>
    <phoneticPr fontId="2"/>
  </si>
  <si>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</si>
  <si>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r>
      <t xml:space="preserve">※大会プログラムは、単価８００円です。
</t>
    </r>
    <r>
      <rPr>
        <sz val="10"/>
        <color rgb="FFFF0000"/>
        <rFont val="ＭＳ ゴシック"/>
        <family val="2"/>
        <charset val="128"/>
      </rPr>
      <t>※事前予約分のみ販売。当日販売は行いません。</t>
    </r>
    <rPh sb="1" eb="3">
      <t>タイカイ</t>
    </rPh>
    <rPh sb="10" eb="12">
      <t>タンカ</t>
    </rPh>
    <rPh sb="15" eb="16">
      <t>エン</t>
    </rPh>
    <phoneticPr fontId="3"/>
  </si>
  <si>
    <t>※随行役員は，前日準備（17：00～）に参加すること。</t>
    <rPh sb="1" eb="3">
      <t>ズイコウ</t>
    </rPh>
    <rPh sb="3" eb="5">
      <t>ヤクイン</t>
    </rPh>
    <rPh sb="7" eb="9">
      <t>ゼンジツ</t>
    </rPh>
    <rPh sb="9" eb="11">
      <t>ジュンビ</t>
    </rPh>
    <rPh sb="20" eb="22">
      <t>サンカ</t>
    </rPh>
    <phoneticPr fontId="1"/>
  </si>
  <si>
    <t>令和４年度　第３回岩手県中学校バレーボール選手権大会</t>
    <rPh sb="0" eb="2">
      <t>レイワ</t>
    </rPh>
    <rPh sb="3" eb="4">
      <t>ネン</t>
    </rPh>
    <rPh sb="4" eb="5">
      <t>ド</t>
    </rPh>
    <rPh sb="6" eb="7">
      <t>ダイ</t>
    </rPh>
    <rPh sb="8" eb="9">
      <t>カイ</t>
    </rPh>
    <rPh sb="9" eb="12">
      <t>イワテケン</t>
    </rPh>
    <rPh sb="12" eb="15">
      <t>チュウガッコウ</t>
    </rPh>
    <rPh sb="21" eb="24">
      <t>センシュケン</t>
    </rPh>
    <rPh sb="24" eb="2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</si>
</sst>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2"/>
      <color theme="1"/>
      <name val="ＭＳ ゴシック"/>
      <family val="2"/>
      <charset val="128"/>
    </font>
    <font>
      <sz val="12"/>
      <color theme="2" tint="-9.9978637043366805E-2"/>
      <name val="ＭＳ ゴシック"/>
      <family val="3"/>
      <charset val="128"/>
    </font>
    <font>
      <sz val="12"/>
      <name val="ＭＳ ゴシック"/>
      <family val="2"/>
      <charset val="128"/>
    </font>
    <font>
      <b/>
      <sz val="9"/>
      <color rgb="FFFF0000"/>
      <name val="ＭＳ ゴシック"/>
      <family val="3"/>
      <charset val="128"/>
    </font>
    <font>
      <b/>
      <sz val="12"/>
      <color indexed="81"/>
      <name val="MS P ゴシック"/>
      <family val="3"/>
      <charset val="128"/>
    </font>
    <font>
      <sz val="12"/>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BB7DC"/>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46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4" fillId="5" borderId="100" xfId="1" applyFont="1" applyFill="1" applyBorder="1">
      <alignment vertical="center"/>
    </xf>
    <xf numFmtId="0" fontId="59" fillId="0" borderId="0" xfId="1" applyFont="1" applyAlignment="1">
      <alignment horizontal="center" vertical="center"/>
    </xf>
    <xf numFmtId="0" fontId="19" fillId="0" borderId="0" xfId="1" applyFont="1" applyAlignment="1">
      <alignment horizontal="left" vertical="center"/>
    </xf>
    <xf numFmtId="0" fontId="4" fillId="3" borderId="56" xfId="1" applyFont="1" applyFill="1" applyBorder="1" applyAlignment="1">
      <alignment horizontal="center" vertical="center"/>
    </xf>
    <xf numFmtId="0" fontId="12" fillId="2" borderId="73" xfId="1" applyFont="1" applyFill="1" applyBorder="1" applyAlignment="1">
      <alignment horizontal="center" vertical="center"/>
    </xf>
    <xf numFmtId="0" fontId="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2" borderId="57" xfId="1" applyFont="1" applyFill="1" applyBorder="1" applyAlignment="1">
      <alignment horizontal="center" vertical="center"/>
    </xf>
    <xf numFmtId="0" fontId="4" fillId="2" borderId="73" xfId="1" applyFont="1" applyFill="1" applyBorder="1" applyAlignment="1">
      <alignment horizontal="center" vertical="center"/>
    </xf>
    <xf numFmtId="0" fontId="61" fillId="0" borderId="0" xfId="1" applyFont="1" applyAlignment="1">
      <alignment horizontal="left" vertical="center"/>
    </xf>
    <xf numFmtId="0" fontId="12" fillId="2" borderId="0" xfId="1" applyFont="1" applyFill="1" applyBorder="1" applyAlignment="1">
      <alignment horizontal="center" vertical="center"/>
    </xf>
    <xf numFmtId="0" fontId="4" fillId="2" borderId="0" xfId="1" applyFont="1" applyFill="1" applyBorder="1" applyAlignment="1">
      <alignment horizontal="center" vertical="center"/>
    </xf>
    <xf numFmtId="0" fontId="25" fillId="0" borderId="0" xfId="1" applyFont="1" applyFill="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13" fillId="5" borderId="14" xfId="1" applyFont="1" applyFill="1" applyBorder="1" applyAlignment="1">
      <alignment horizontal="center" vertical="center" wrapText="1"/>
    </xf>
    <xf numFmtId="0" fontId="13" fillId="5" borderId="15" xfId="1" applyFont="1" applyFill="1" applyBorder="1" applyAlignment="1">
      <alignment horizontal="center" vertical="center" wrapText="1"/>
    </xf>
    <xf numFmtId="0" fontId="13" fillId="5" borderId="90" xfId="1" applyFont="1" applyFill="1" applyBorder="1" applyAlignment="1">
      <alignment horizontal="center" vertical="center" wrapText="1"/>
    </xf>
    <xf numFmtId="0" fontId="13" fillId="5" borderId="139" xfId="1" applyFont="1" applyFill="1" applyBorder="1" applyAlignment="1">
      <alignment horizontal="center" vertical="center" wrapTex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13" fillId="5" borderId="100" xfId="1" applyFont="1" applyFill="1" applyBorder="1" applyAlignment="1">
      <alignment horizontal="center" vertical="center"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57" xfId="1" applyFont="1" applyBorder="1" applyAlignment="1">
      <alignment horizontal="center" vertical="center"/>
    </xf>
    <xf numFmtId="0" fontId="60" fillId="0" borderId="18" xfId="1" applyFont="1" applyBorder="1" applyAlignment="1">
      <alignment horizontal="left" vertical="center" shrinkToFit="1"/>
    </xf>
    <xf numFmtId="0" fontId="60"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56"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40"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0" xfId="1" applyFont="1" applyBorder="1" applyAlignment="1">
      <alignment horizontal="center" vertical="center" shrinkToFit="1"/>
    </xf>
    <xf numFmtId="0" fontId="33" fillId="0" borderId="46" xfId="1" applyFont="1" applyBorder="1" applyAlignment="1">
      <alignment horizontal="center" vertical="center" shrinkToFit="1"/>
    </xf>
    <xf numFmtId="0" fontId="33" fillId="0" borderId="47"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2" fillId="0" borderId="43" xfId="1" applyFont="1" applyBorder="1" applyAlignment="1">
      <alignment horizontal="center" vertical="center" shrinkToFit="1"/>
    </xf>
    <xf numFmtId="0" fontId="33" fillId="0" borderId="43"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horizontal="distributed"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67" xfId="1" applyFont="1" applyBorder="1" applyAlignment="1">
      <alignment horizontal="center" vertical="center"/>
    </xf>
    <xf numFmtId="0" fontId="29" fillId="0" borderId="69"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7"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11206</xdr:colOff>
      <xdr:row>25</xdr:row>
      <xdr:rowOff>37353</xdr:rowOff>
    </xdr:from>
    <xdr:to>
      <xdr:col>12</xdr:col>
      <xdr:colOff>477931</xdr:colOff>
      <xdr:row>37</xdr:row>
      <xdr:rowOff>96372</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0853" y="6458324"/>
          <a:ext cx="4724960" cy="2871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xdr:colOff>
      <xdr:row>23</xdr:row>
      <xdr:rowOff>16934</xdr:rowOff>
    </xdr:from>
    <xdr:to>
      <xdr:col>11</xdr:col>
      <xdr:colOff>174126</xdr:colOff>
      <xdr:row>30</xdr:row>
      <xdr:rowOff>112059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7192434"/>
          <a:ext cx="4720726" cy="2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50800</xdr:rowOff>
    </xdr:from>
    <xdr:to>
      <xdr:col>8</xdr:col>
      <xdr:colOff>64969</xdr:colOff>
      <xdr:row>0</xdr:row>
      <xdr:rowOff>574673</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9467" y="50800"/>
          <a:ext cx="623769" cy="523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zoomScale="85" zoomScaleNormal="85" workbookViewId="0">
      <selection activeCell="A3" sqref="A3:F3"/>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201"/>
      <c r="B1" s="201"/>
      <c r="C1" s="201"/>
      <c r="D1" s="201"/>
      <c r="E1" s="201"/>
      <c r="F1" s="201"/>
      <c r="G1" s="32"/>
      <c r="H1" s="32"/>
      <c r="I1" s="32"/>
      <c r="J1" s="32"/>
      <c r="K1" s="32"/>
    </row>
    <row r="2" spans="1:11" ht="14.25" customHeight="1" thickBot="1">
      <c r="A2" s="202"/>
      <c r="B2" s="202"/>
      <c r="C2" s="202"/>
      <c r="D2" s="202"/>
      <c r="E2" s="202"/>
      <c r="F2" s="202"/>
      <c r="G2" s="32"/>
      <c r="I2" s="32"/>
      <c r="J2" s="32"/>
      <c r="K2" s="32"/>
    </row>
    <row r="3" spans="1:11" ht="44.1" customHeight="1" thickBot="1">
      <c r="A3" s="203" t="s">
        <v>178</v>
      </c>
      <c r="B3" s="204"/>
      <c r="C3" s="204"/>
      <c r="D3" s="204"/>
      <c r="E3" s="204"/>
      <c r="F3" s="205"/>
      <c r="G3" s="32"/>
      <c r="H3" s="79" t="s">
        <v>87</v>
      </c>
      <c r="I3" s="32"/>
      <c r="J3" s="206" t="s">
        <v>5</v>
      </c>
      <c r="K3" s="207"/>
    </row>
    <row r="4" spans="1:11" ht="21.75" customHeight="1" thickBot="1">
      <c r="A4" s="69" t="s">
        <v>6</v>
      </c>
      <c r="B4" s="208" t="s">
        <v>119</v>
      </c>
      <c r="C4" s="209"/>
      <c r="D4" s="77" t="s">
        <v>7</v>
      </c>
      <c r="E4" s="208" t="s">
        <v>160</v>
      </c>
      <c r="F4" s="210"/>
      <c r="G4" s="32"/>
      <c r="H4" s="66" t="s">
        <v>3</v>
      </c>
      <c r="I4" s="32"/>
      <c r="J4" s="211" t="s">
        <v>8</v>
      </c>
      <c r="K4" s="212"/>
    </row>
    <row r="5" spans="1:11" ht="18.75">
      <c r="A5" s="70" t="s">
        <v>9</v>
      </c>
      <c r="B5" s="208" t="s">
        <v>127</v>
      </c>
      <c r="C5" s="209"/>
      <c r="D5" s="77" t="s">
        <v>10</v>
      </c>
      <c r="E5" s="208" t="s">
        <v>159</v>
      </c>
      <c r="F5" s="210"/>
      <c r="G5" s="32"/>
      <c r="H5" s="26"/>
      <c r="I5" s="26"/>
      <c r="J5" s="211"/>
      <c r="K5" s="212"/>
    </row>
    <row r="6" spans="1:11" ht="19.5" thickBot="1">
      <c r="A6" s="71" t="s">
        <v>11</v>
      </c>
      <c r="B6" s="215" t="s">
        <v>120</v>
      </c>
      <c r="C6" s="216"/>
      <c r="D6" s="217"/>
      <c r="E6" s="218"/>
      <c r="F6" s="219"/>
      <c r="G6" s="32"/>
      <c r="H6" s="26"/>
      <c r="I6" s="26"/>
      <c r="J6" s="213"/>
      <c r="K6" s="214"/>
    </row>
    <row r="7" spans="1:11" ht="18.75">
      <c r="A7" s="72" t="s">
        <v>77</v>
      </c>
      <c r="B7" s="76" t="s">
        <v>18</v>
      </c>
      <c r="C7" s="220"/>
      <c r="D7" s="221"/>
      <c r="E7" s="221"/>
      <c r="F7" s="222"/>
      <c r="G7" s="32"/>
      <c r="H7" s="26"/>
      <c r="I7" s="26"/>
      <c r="J7" s="185" t="s">
        <v>13</v>
      </c>
      <c r="K7" s="223" t="s">
        <v>121</v>
      </c>
    </row>
    <row r="8" spans="1:11" ht="20.100000000000001" customHeight="1" thickBot="1">
      <c r="A8" s="109" t="s">
        <v>79</v>
      </c>
      <c r="B8" s="111" t="s">
        <v>124</v>
      </c>
      <c r="C8" s="137" t="s">
        <v>152</v>
      </c>
      <c r="D8" s="179" t="s">
        <v>155</v>
      </c>
      <c r="E8" s="180"/>
      <c r="F8" s="181"/>
      <c r="G8" s="32"/>
      <c r="H8" s="26"/>
      <c r="I8" s="26"/>
      <c r="J8" s="186"/>
      <c r="K8" s="224"/>
    </row>
    <row r="9" spans="1:11" ht="18.75">
      <c r="A9" s="104" t="s">
        <v>78</v>
      </c>
      <c r="B9" s="110" t="s">
        <v>121</v>
      </c>
      <c r="C9" s="138" t="s">
        <v>80</v>
      </c>
      <c r="D9" s="182"/>
      <c r="E9" s="183"/>
      <c r="F9" s="184"/>
      <c r="G9" s="32"/>
      <c r="H9" s="26"/>
      <c r="I9" s="26"/>
      <c r="J9" s="185" t="s">
        <v>15</v>
      </c>
      <c r="K9" s="187">
        <v>12</v>
      </c>
    </row>
    <row r="10" spans="1:11" ht="19.5" thickBot="1">
      <c r="A10" s="103" t="s">
        <v>79</v>
      </c>
      <c r="B10" s="98" t="s">
        <v>123</v>
      </c>
      <c r="C10" s="139" t="s">
        <v>152</v>
      </c>
      <c r="D10" s="182"/>
      <c r="E10" s="183"/>
      <c r="F10" s="184"/>
      <c r="G10" s="32"/>
      <c r="H10" s="26"/>
      <c r="I10" s="26"/>
      <c r="J10" s="186"/>
      <c r="K10" s="188"/>
    </row>
    <row r="11" spans="1:11" ht="20.100000000000001" customHeight="1" thickBot="1">
      <c r="A11" s="144" t="s">
        <v>14</v>
      </c>
      <c r="B11" s="149" t="s">
        <v>122</v>
      </c>
      <c r="C11" s="146" t="s">
        <v>80</v>
      </c>
      <c r="D11" s="182"/>
      <c r="E11" s="183"/>
      <c r="F11" s="184"/>
      <c r="G11" s="27"/>
      <c r="H11" s="27"/>
      <c r="I11" s="26"/>
      <c r="J11" s="189" t="s">
        <v>176</v>
      </c>
      <c r="K11" s="190"/>
    </row>
    <row r="12" spans="1:11" ht="19.5" thickBot="1">
      <c r="A12" s="147" t="s">
        <v>79</v>
      </c>
      <c r="B12" s="150" t="s">
        <v>96</v>
      </c>
      <c r="C12" s="151" t="s">
        <v>128</v>
      </c>
      <c r="D12" s="193" t="s">
        <v>126</v>
      </c>
      <c r="E12" s="193"/>
      <c r="F12" s="194"/>
      <c r="G12" s="27"/>
      <c r="H12" s="27"/>
      <c r="I12" s="26"/>
      <c r="J12" s="191"/>
      <c r="K12" s="192"/>
    </row>
    <row r="13" spans="1:11" ht="19.5" thickBot="1">
      <c r="A13" s="102" t="s">
        <v>0</v>
      </c>
      <c r="B13" s="108" t="s">
        <v>95</v>
      </c>
      <c r="C13" s="107" t="s">
        <v>81</v>
      </c>
      <c r="D13" s="195" t="s">
        <v>125</v>
      </c>
      <c r="E13" s="195"/>
      <c r="F13" s="196"/>
      <c r="G13" s="27"/>
      <c r="H13" s="27"/>
      <c r="I13" s="26"/>
      <c r="J13" s="51"/>
      <c r="K13" s="51"/>
    </row>
    <row r="14" spans="1:11" ht="18" thickBot="1">
      <c r="A14" s="73" t="s">
        <v>17</v>
      </c>
      <c r="B14" s="74" t="s">
        <v>18</v>
      </c>
      <c r="C14" s="74" t="s">
        <v>1</v>
      </c>
      <c r="D14" s="175" t="s">
        <v>19</v>
      </c>
      <c r="E14" s="176"/>
      <c r="F14" s="75" t="s">
        <v>20</v>
      </c>
      <c r="G14" s="32"/>
      <c r="H14" s="29"/>
      <c r="I14" s="29"/>
      <c r="J14" s="177" t="s">
        <v>85</v>
      </c>
      <c r="K14" s="178"/>
    </row>
    <row r="15" spans="1:11" ht="20.25" customHeight="1">
      <c r="A15" s="96" t="s">
        <v>94</v>
      </c>
      <c r="B15" s="89" t="s">
        <v>95</v>
      </c>
      <c r="C15" s="89">
        <v>2</v>
      </c>
      <c r="D15" s="165" t="s">
        <v>96</v>
      </c>
      <c r="E15" s="166"/>
      <c r="F15" s="90">
        <v>188</v>
      </c>
      <c r="G15" s="32"/>
      <c r="H15" s="30"/>
      <c r="I15" s="30"/>
      <c r="J15" s="67" t="s">
        <v>83</v>
      </c>
      <c r="K15" s="78" t="s">
        <v>92</v>
      </c>
    </row>
    <row r="16" spans="1:11" ht="20.25" customHeight="1" thickBot="1">
      <c r="A16" s="96">
        <v>2</v>
      </c>
      <c r="B16" s="89" t="s">
        <v>97</v>
      </c>
      <c r="C16" s="89">
        <v>2</v>
      </c>
      <c r="D16" s="165" t="s">
        <v>98</v>
      </c>
      <c r="E16" s="166"/>
      <c r="F16" s="90">
        <v>178</v>
      </c>
      <c r="G16" s="32"/>
      <c r="H16" s="30"/>
      <c r="I16" s="30"/>
      <c r="J16" s="68" t="s">
        <v>91</v>
      </c>
      <c r="K16" s="81" t="s">
        <v>93</v>
      </c>
    </row>
    <row r="17" spans="1:13" ht="20.25" customHeight="1">
      <c r="A17" s="96">
        <v>3</v>
      </c>
      <c r="B17" s="89" t="s">
        <v>99</v>
      </c>
      <c r="C17" s="89">
        <v>2</v>
      </c>
      <c r="D17" s="165" t="s">
        <v>100</v>
      </c>
      <c r="E17" s="166"/>
      <c r="F17" s="90">
        <v>177</v>
      </c>
      <c r="G17" s="32"/>
      <c r="H17" s="30"/>
      <c r="I17" s="30"/>
      <c r="J17" s="80" t="s">
        <v>89</v>
      </c>
    </row>
    <row r="18" spans="1:13" ht="20.25" customHeight="1" thickBot="1">
      <c r="A18" s="96">
        <v>4</v>
      </c>
      <c r="B18" s="89" t="s">
        <v>101</v>
      </c>
      <c r="C18" s="89">
        <v>2</v>
      </c>
      <c r="D18" s="165" t="s">
        <v>102</v>
      </c>
      <c r="E18" s="166"/>
      <c r="F18" s="90">
        <v>180</v>
      </c>
      <c r="G18" s="32"/>
      <c r="H18" s="30"/>
      <c r="I18" s="30"/>
      <c r="J18" s="80" t="s">
        <v>90</v>
      </c>
    </row>
    <row r="19" spans="1:13" ht="20.25" customHeight="1" thickBot="1">
      <c r="A19" s="96">
        <v>5</v>
      </c>
      <c r="B19" s="89" t="s">
        <v>103</v>
      </c>
      <c r="C19" s="89">
        <v>2</v>
      </c>
      <c r="D19" s="165" t="s">
        <v>104</v>
      </c>
      <c r="E19" s="166"/>
      <c r="F19" s="90">
        <v>190</v>
      </c>
      <c r="G19" s="32"/>
      <c r="H19" s="30"/>
      <c r="I19" s="30"/>
      <c r="J19" s="199" t="s">
        <v>161</v>
      </c>
      <c r="K19" s="200"/>
      <c r="L19" s="152" t="s">
        <v>162</v>
      </c>
      <c r="M19" s="153" t="s">
        <v>163</v>
      </c>
    </row>
    <row r="20" spans="1:13" ht="20.25" customHeight="1" thickBot="1">
      <c r="A20" s="96">
        <v>6</v>
      </c>
      <c r="B20" s="89" t="s">
        <v>105</v>
      </c>
      <c r="C20" s="89">
        <v>2</v>
      </c>
      <c r="D20" s="165" t="s">
        <v>106</v>
      </c>
      <c r="E20" s="166"/>
      <c r="F20" s="90">
        <v>177</v>
      </c>
      <c r="G20" s="32"/>
      <c r="H20" s="31"/>
      <c r="I20" s="31"/>
      <c r="J20" s="155" t="s">
        <v>38</v>
      </c>
      <c r="K20" s="159" t="s">
        <v>168</v>
      </c>
      <c r="L20" s="160" t="s">
        <v>169</v>
      </c>
      <c r="M20" s="153" t="s">
        <v>164</v>
      </c>
    </row>
    <row r="21" spans="1:13" ht="20.25" customHeight="1">
      <c r="A21" s="96">
        <v>7</v>
      </c>
      <c r="B21" s="89" t="s">
        <v>107</v>
      </c>
      <c r="C21" s="89">
        <v>2</v>
      </c>
      <c r="D21" s="165" t="s">
        <v>108</v>
      </c>
      <c r="E21" s="166"/>
      <c r="F21" s="90">
        <v>176</v>
      </c>
      <c r="G21" s="32"/>
      <c r="H21" s="31"/>
      <c r="I21" s="31"/>
      <c r="J21" s="161" t="s">
        <v>166</v>
      </c>
      <c r="K21" s="158"/>
      <c r="L21" s="157"/>
      <c r="M21" s="153" t="s">
        <v>165</v>
      </c>
    </row>
    <row r="22" spans="1:13" ht="20.25" customHeight="1" thickBot="1">
      <c r="A22" s="96">
        <v>8</v>
      </c>
      <c r="B22" s="89" t="s">
        <v>109</v>
      </c>
      <c r="C22" s="89">
        <v>2</v>
      </c>
      <c r="D22" s="165" t="s">
        <v>110</v>
      </c>
      <c r="E22" s="166"/>
      <c r="F22" s="90">
        <v>174</v>
      </c>
      <c r="G22" s="32"/>
      <c r="H22" s="32"/>
      <c r="I22" s="32"/>
      <c r="J22" s="154" t="s">
        <v>175</v>
      </c>
      <c r="K22" s="24"/>
      <c r="M22" s="153" t="s">
        <v>167</v>
      </c>
    </row>
    <row r="23" spans="1:13" ht="20.25" customHeight="1" thickBot="1">
      <c r="A23" s="96">
        <v>9</v>
      </c>
      <c r="B23" s="89" t="s">
        <v>111</v>
      </c>
      <c r="C23" s="89">
        <v>1</v>
      </c>
      <c r="D23" s="165" t="s">
        <v>112</v>
      </c>
      <c r="E23" s="166"/>
      <c r="F23" s="90">
        <v>182</v>
      </c>
      <c r="G23" s="32"/>
      <c r="H23" s="33"/>
      <c r="I23" s="33"/>
      <c r="J23" s="197" t="s">
        <v>173</v>
      </c>
      <c r="K23" s="198"/>
    </row>
    <row r="24" spans="1:13" ht="20.25" customHeight="1" thickBot="1">
      <c r="A24" s="96">
        <v>10</v>
      </c>
      <c r="B24" s="89" t="s">
        <v>113</v>
      </c>
      <c r="C24" s="89">
        <v>1</v>
      </c>
      <c r="D24" s="165" t="s">
        <v>114</v>
      </c>
      <c r="E24" s="166"/>
      <c r="F24" s="90">
        <v>177</v>
      </c>
      <c r="G24" s="32"/>
      <c r="H24" s="33"/>
      <c r="I24" s="33"/>
      <c r="J24" s="155" t="s">
        <v>38</v>
      </c>
      <c r="K24" s="156" t="s">
        <v>174</v>
      </c>
    </row>
    <row r="25" spans="1:13" ht="20.25" customHeight="1">
      <c r="A25" s="96">
        <v>11</v>
      </c>
      <c r="B25" s="89" t="s">
        <v>115</v>
      </c>
      <c r="C25" s="89">
        <v>1</v>
      </c>
      <c r="D25" s="165" t="s">
        <v>116</v>
      </c>
      <c r="E25" s="166"/>
      <c r="F25" s="90">
        <v>181</v>
      </c>
      <c r="G25" s="32"/>
      <c r="H25" s="33"/>
      <c r="I25" s="33"/>
      <c r="J25" s="154" t="s">
        <v>177</v>
      </c>
      <c r="K25" s="32"/>
    </row>
    <row r="26" spans="1:13" ht="20.25" customHeight="1" thickBot="1">
      <c r="A26" s="97">
        <v>12</v>
      </c>
      <c r="B26" s="91" t="s">
        <v>117</v>
      </c>
      <c r="C26" s="91">
        <v>1</v>
      </c>
      <c r="D26" s="167" t="s">
        <v>118</v>
      </c>
      <c r="E26" s="168"/>
      <c r="F26" s="92">
        <v>185</v>
      </c>
      <c r="G26" s="32"/>
      <c r="H26" s="33"/>
      <c r="I26" s="33"/>
      <c r="J26" s="33"/>
      <c r="K26" s="32"/>
    </row>
    <row r="27" spans="1:13" ht="20.25" customHeight="1" thickBot="1">
      <c r="A27" s="169" t="s">
        <v>82</v>
      </c>
      <c r="B27" s="170"/>
      <c r="C27" s="170"/>
      <c r="D27" s="170"/>
      <c r="E27" s="170"/>
      <c r="F27" s="171"/>
      <c r="G27" s="46"/>
      <c r="H27" s="46"/>
      <c r="I27" s="46"/>
      <c r="J27" s="32"/>
      <c r="K27" s="32"/>
    </row>
    <row r="28" spans="1:13" ht="46.5" customHeight="1" thickBot="1">
      <c r="A28" s="172" t="s">
        <v>88</v>
      </c>
      <c r="B28" s="173"/>
      <c r="C28" s="173"/>
      <c r="D28" s="173"/>
      <c r="E28" s="173"/>
      <c r="F28" s="174"/>
      <c r="G28" s="47"/>
      <c r="H28" s="47"/>
      <c r="I28" s="47"/>
      <c r="J28" s="46"/>
      <c r="K28" s="46"/>
    </row>
    <row r="29" spans="1:13" ht="28.5">
      <c r="A29" s="164"/>
      <c r="B29" s="164"/>
      <c r="C29" s="164"/>
      <c r="D29" s="164"/>
      <c r="E29" s="164"/>
      <c r="F29" s="164"/>
      <c r="G29" s="48"/>
      <c r="H29" s="48"/>
      <c r="I29" s="48"/>
      <c r="J29" s="49"/>
    </row>
  </sheetData>
  <mergeCells count="38">
    <mergeCell ref="J23:K23"/>
    <mergeCell ref="J19:K19"/>
    <mergeCell ref="A1:F2"/>
    <mergeCell ref="A3:F3"/>
    <mergeCell ref="J3:K3"/>
    <mergeCell ref="B4:C4"/>
    <mergeCell ref="E4:F4"/>
    <mergeCell ref="J4:K6"/>
    <mergeCell ref="B5:C5"/>
    <mergeCell ref="E5:F5"/>
    <mergeCell ref="B6:C6"/>
    <mergeCell ref="D6:F6"/>
    <mergeCell ref="D17:E17"/>
    <mergeCell ref="C7:F7"/>
    <mergeCell ref="J7:J8"/>
    <mergeCell ref="K7:K8"/>
    <mergeCell ref="D14:E14"/>
    <mergeCell ref="J14:K14"/>
    <mergeCell ref="D15:E15"/>
    <mergeCell ref="D16:E16"/>
    <mergeCell ref="D8:F11"/>
    <mergeCell ref="J9:J10"/>
    <mergeCell ref="K9:K10"/>
    <mergeCell ref="J11:K12"/>
    <mergeCell ref="D12:F12"/>
    <mergeCell ref="D13:F13"/>
    <mergeCell ref="A29:F29"/>
    <mergeCell ref="D18:E18"/>
    <mergeCell ref="D19:E19"/>
    <mergeCell ref="D20:E20"/>
    <mergeCell ref="D21:E21"/>
    <mergeCell ref="D22:E22"/>
    <mergeCell ref="D23:E23"/>
    <mergeCell ref="D24:E24"/>
    <mergeCell ref="D25:E25"/>
    <mergeCell ref="D26:E26"/>
    <mergeCell ref="A27:F27"/>
    <mergeCell ref="A28:F28"/>
  </mergeCells>
  <phoneticPr fontId="1"/>
  <dataValidations count="5">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K20 K24"/>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 type="list" allowBlank="1" showInputMessage="1" showErrorMessage="1" sqref="L20:L21">
      <formula1>$M$18:$M$21</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H22" sqref="H22"/>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45.95" customHeight="1" thickBot="1">
      <c r="A1" s="203" t="s">
        <v>178</v>
      </c>
      <c r="B1" s="204"/>
      <c r="C1" s="204"/>
      <c r="D1" s="204"/>
      <c r="E1" s="204"/>
      <c r="F1" s="205"/>
      <c r="H1" s="79"/>
      <c r="J1" s="206" t="s">
        <v>5</v>
      </c>
      <c r="K1" s="207"/>
    </row>
    <row r="2" spans="1:16" ht="21" customHeight="1" thickBot="1">
      <c r="A2" s="69" t="s">
        <v>6</v>
      </c>
      <c r="B2" s="208"/>
      <c r="C2" s="209"/>
      <c r="D2" s="77" t="s">
        <v>7</v>
      </c>
      <c r="E2" s="208"/>
      <c r="F2" s="210"/>
      <c r="H2" s="95"/>
      <c r="J2" s="233" t="s">
        <v>8</v>
      </c>
      <c r="K2" s="234"/>
    </row>
    <row r="3" spans="1:16" ht="21" customHeight="1">
      <c r="A3" s="70" t="s">
        <v>9</v>
      </c>
      <c r="B3" s="208"/>
      <c r="C3" s="209"/>
      <c r="D3" s="77" t="s">
        <v>10</v>
      </c>
      <c r="E3" s="208"/>
      <c r="F3" s="210"/>
      <c r="H3" s="26"/>
      <c r="I3" s="26"/>
      <c r="J3" s="233"/>
      <c r="K3" s="234"/>
    </row>
    <row r="4" spans="1:16" ht="21" customHeight="1" thickBot="1">
      <c r="A4" s="71" t="s">
        <v>11</v>
      </c>
      <c r="B4" s="215"/>
      <c r="C4" s="216"/>
      <c r="D4" s="217"/>
      <c r="E4" s="218"/>
      <c r="F4" s="219"/>
      <c r="H4" s="26"/>
      <c r="I4" s="26"/>
      <c r="J4" s="235"/>
      <c r="K4" s="236"/>
    </row>
    <row r="5" spans="1:16" ht="24.75" customHeight="1">
      <c r="A5" s="84" t="s">
        <v>77</v>
      </c>
      <c r="B5" s="140" t="s">
        <v>18</v>
      </c>
      <c r="C5" s="231"/>
      <c r="D5" s="231"/>
      <c r="E5" s="231"/>
      <c r="F5" s="232"/>
      <c r="H5" s="26"/>
      <c r="I5" s="26"/>
      <c r="J5" s="185" t="s">
        <v>13</v>
      </c>
      <c r="K5" s="238"/>
    </row>
    <row r="6" spans="1:16" ht="24.75" customHeight="1" thickBot="1">
      <c r="A6" s="106" t="s">
        <v>79</v>
      </c>
      <c r="B6" s="141"/>
      <c r="C6" s="137" t="s">
        <v>152</v>
      </c>
      <c r="D6" s="179" t="s">
        <v>153</v>
      </c>
      <c r="E6" s="180"/>
      <c r="F6" s="181"/>
      <c r="H6" s="26"/>
      <c r="I6" s="26"/>
      <c r="J6" s="186"/>
      <c r="K6" s="239"/>
    </row>
    <row r="7" spans="1:16" ht="24.75" customHeight="1">
      <c r="A7" s="105" t="s">
        <v>78</v>
      </c>
      <c r="B7" s="142"/>
      <c r="C7" s="138" t="s">
        <v>80</v>
      </c>
      <c r="D7" s="182"/>
      <c r="E7" s="183"/>
      <c r="F7" s="184"/>
      <c r="H7" s="26"/>
      <c r="I7" s="26"/>
      <c r="J7" s="185" t="s">
        <v>15</v>
      </c>
      <c r="K7" s="240"/>
    </row>
    <row r="8" spans="1:16" ht="24.75" customHeight="1" thickBot="1">
      <c r="A8" s="103" t="s">
        <v>79</v>
      </c>
      <c r="B8" s="143"/>
      <c r="C8" s="139" t="s">
        <v>152</v>
      </c>
      <c r="D8" s="182"/>
      <c r="E8" s="183"/>
      <c r="F8" s="184"/>
      <c r="H8" s="26"/>
      <c r="I8" s="26"/>
      <c r="J8" s="186"/>
      <c r="K8" s="241"/>
    </row>
    <row r="9" spans="1:16" ht="24.75" customHeight="1" thickBot="1">
      <c r="A9" s="144" t="s">
        <v>14</v>
      </c>
      <c r="B9" s="145"/>
      <c r="C9" s="146" t="s">
        <v>158</v>
      </c>
      <c r="D9" s="182"/>
      <c r="E9" s="183"/>
      <c r="F9" s="184"/>
      <c r="G9" s="27"/>
      <c r="H9" s="27"/>
      <c r="I9" s="26"/>
      <c r="J9" s="242" t="s">
        <v>172</v>
      </c>
      <c r="K9" s="243"/>
    </row>
    <row r="10" spans="1:16" ht="24.75" customHeight="1" thickBot="1">
      <c r="A10" s="147" t="s">
        <v>79</v>
      </c>
      <c r="B10" s="148"/>
      <c r="C10" s="101" t="s">
        <v>79</v>
      </c>
      <c r="D10" s="193"/>
      <c r="E10" s="193"/>
      <c r="F10" s="194"/>
      <c r="G10" s="27"/>
      <c r="H10" s="27"/>
      <c r="I10" s="26"/>
      <c r="J10" s="235"/>
      <c r="K10" s="236"/>
      <c r="M10" s="28" t="str">
        <f>IFERROR(VLOOKUP(#REF!,記入例!#REF!,4,FALSE),"")</f>
        <v/>
      </c>
    </row>
    <row r="11" spans="1:16" ht="24.75" customHeight="1" thickBot="1">
      <c r="A11" s="102" t="s">
        <v>0</v>
      </c>
      <c r="B11" s="99"/>
      <c r="C11" s="100" t="s">
        <v>81</v>
      </c>
      <c r="D11" s="225"/>
      <c r="E11" s="225"/>
      <c r="F11" s="226"/>
      <c r="G11" s="27"/>
      <c r="H11" s="27"/>
      <c r="I11" s="26"/>
      <c r="J11" s="51"/>
      <c r="K11" s="51"/>
      <c r="M11" s="28"/>
    </row>
    <row r="12" spans="1:16" ht="27.75" customHeight="1" thickBot="1">
      <c r="A12" s="73" t="s">
        <v>17</v>
      </c>
      <c r="B12" s="74" t="s">
        <v>18</v>
      </c>
      <c r="C12" s="74" t="s">
        <v>1</v>
      </c>
      <c r="D12" s="175" t="s">
        <v>19</v>
      </c>
      <c r="E12" s="176"/>
      <c r="F12" s="75" t="s">
        <v>20</v>
      </c>
      <c r="H12" s="29"/>
      <c r="I12" s="29"/>
      <c r="J12" s="244" t="s">
        <v>86</v>
      </c>
      <c r="K12" s="245"/>
    </row>
    <row r="13" spans="1:16" ht="23.1" customHeight="1">
      <c r="A13" s="96" t="s">
        <v>94</v>
      </c>
      <c r="B13" s="89"/>
      <c r="C13" s="89"/>
      <c r="D13" s="165"/>
      <c r="E13" s="166"/>
      <c r="F13" s="90"/>
      <c r="H13" s="30"/>
      <c r="I13" s="30"/>
      <c r="J13" s="85" t="s">
        <v>83</v>
      </c>
      <c r="K13" s="93"/>
      <c r="M13" s="25" t="str">
        <f>IFERROR(VLOOKUP(#REF!,記入例!#REF!,2,FALSE),"")</f>
        <v/>
      </c>
    </row>
    <row r="14" spans="1:16" ht="23.1" customHeight="1" thickBot="1">
      <c r="A14" s="96">
        <v>2</v>
      </c>
      <c r="B14" s="89"/>
      <c r="C14" s="89"/>
      <c r="D14" s="165"/>
      <c r="E14" s="166"/>
      <c r="F14" s="90"/>
      <c r="H14" s="30"/>
      <c r="I14" s="30"/>
      <c r="J14" s="86" t="s">
        <v>84</v>
      </c>
      <c r="K14" s="94"/>
      <c r="M14" s="25" t="str">
        <f>IFERROR(VLOOKUP(#REF!,記入例!#REF!,2,FALSE),"")</f>
        <v/>
      </c>
    </row>
    <row r="15" spans="1:16" ht="23.1" customHeight="1">
      <c r="A15" s="96">
        <v>3</v>
      </c>
      <c r="B15" s="89"/>
      <c r="C15" s="89"/>
      <c r="D15" s="165"/>
      <c r="E15" s="166"/>
      <c r="F15" s="90"/>
      <c r="H15" s="30"/>
      <c r="I15" s="30"/>
      <c r="J15" s="87" t="s">
        <v>89</v>
      </c>
      <c r="M15" s="25" t="str">
        <f>IFERROR(VLOOKUP(#REF!,記入例!#REF!,2,FALSE),"")</f>
        <v/>
      </c>
      <c r="P15" s="24" t="s">
        <v>156</v>
      </c>
    </row>
    <row r="16" spans="1:16" ht="23.1" customHeight="1" thickBot="1">
      <c r="A16" s="96">
        <v>4</v>
      </c>
      <c r="B16" s="89"/>
      <c r="C16" s="89"/>
      <c r="D16" s="165"/>
      <c r="E16" s="166"/>
      <c r="F16" s="90"/>
      <c r="H16" s="30"/>
      <c r="I16" s="30"/>
      <c r="J16" s="87" t="s">
        <v>90</v>
      </c>
      <c r="M16" s="25" t="str">
        <f>IFERROR(VLOOKUP(#REF!,記入例!#REF!,2,FALSE),"")</f>
        <v/>
      </c>
      <c r="P16" s="24" t="s">
        <v>80</v>
      </c>
    </row>
    <row r="17" spans="1:16" ht="23.1" customHeight="1" thickBot="1">
      <c r="A17" s="96">
        <v>5</v>
      </c>
      <c r="B17" s="89"/>
      <c r="C17" s="89"/>
      <c r="D17" s="165"/>
      <c r="E17" s="166"/>
      <c r="F17" s="90"/>
      <c r="H17" s="30"/>
      <c r="I17" s="30"/>
      <c r="J17" s="199" t="s">
        <v>161</v>
      </c>
      <c r="K17" s="200"/>
      <c r="L17" s="152" t="s">
        <v>162</v>
      </c>
      <c r="M17" s="153" t="s">
        <v>163</v>
      </c>
      <c r="P17" s="24" t="s">
        <v>157</v>
      </c>
    </row>
    <row r="18" spans="1:16" ht="23.1" customHeight="1" thickBot="1">
      <c r="A18" s="96">
        <v>6</v>
      </c>
      <c r="B18" s="89"/>
      <c r="C18" s="89"/>
      <c r="D18" s="165"/>
      <c r="E18" s="166"/>
      <c r="F18" s="90"/>
      <c r="H18" s="31"/>
      <c r="I18" s="31"/>
      <c r="J18" s="155" t="s">
        <v>38</v>
      </c>
      <c r="K18" s="159"/>
      <c r="L18" s="160"/>
      <c r="M18" s="153" t="s">
        <v>164</v>
      </c>
      <c r="P18" s="24" t="s">
        <v>158</v>
      </c>
    </row>
    <row r="19" spans="1:16" ht="23.1" customHeight="1">
      <c r="A19" s="96">
        <v>7</v>
      </c>
      <c r="B19" s="89"/>
      <c r="C19" s="89"/>
      <c r="D19" s="165"/>
      <c r="E19" s="166"/>
      <c r="F19" s="90"/>
      <c r="H19" s="31"/>
      <c r="I19" s="31"/>
      <c r="J19" s="154" t="s">
        <v>166</v>
      </c>
      <c r="K19" s="162"/>
      <c r="L19" s="163"/>
      <c r="M19" s="153" t="s">
        <v>165</v>
      </c>
    </row>
    <row r="20" spans="1:16" ht="23.1" customHeight="1" thickBot="1">
      <c r="A20" s="96">
        <v>8</v>
      </c>
      <c r="B20" s="89"/>
      <c r="C20" s="89"/>
      <c r="D20" s="165"/>
      <c r="E20" s="166"/>
      <c r="F20" s="90"/>
      <c r="J20" s="154" t="s">
        <v>175</v>
      </c>
      <c r="K20" s="24"/>
      <c r="L20" s="1"/>
      <c r="M20" s="153" t="s">
        <v>167</v>
      </c>
    </row>
    <row r="21" spans="1:16" ht="23.1" customHeight="1" thickBot="1">
      <c r="A21" s="96">
        <v>9</v>
      </c>
      <c r="B21" s="89"/>
      <c r="C21" s="89"/>
      <c r="D21" s="165"/>
      <c r="E21" s="166"/>
      <c r="F21" s="90"/>
      <c r="H21" s="33"/>
      <c r="I21" s="33"/>
      <c r="J21" s="199" t="s">
        <v>173</v>
      </c>
      <c r="K21" s="237"/>
      <c r="L21" s="1"/>
      <c r="M21" s="1"/>
    </row>
    <row r="22" spans="1:16" ht="23.1" customHeight="1" thickBot="1">
      <c r="A22" s="96">
        <v>10</v>
      </c>
      <c r="B22" s="89"/>
      <c r="C22" s="89"/>
      <c r="D22" s="165"/>
      <c r="E22" s="166"/>
      <c r="F22" s="90"/>
      <c r="H22" s="33"/>
      <c r="I22" s="33"/>
      <c r="J22" s="155" t="s">
        <v>38</v>
      </c>
      <c r="K22" s="156"/>
      <c r="M22" s="25" t="str">
        <f>IFERROR(VLOOKUP(#REF!,記入例!#REF!,2,FALSE),"")</f>
        <v/>
      </c>
    </row>
    <row r="23" spans="1:16" ht="23.1" customHeight="1">
      <c r="A23" s="96">
        <v>11</v>
      </c>
      <c r="B23" s="89"/>
      <c r="C23" s="89"/>
      <c r="D23" s="165"/>
      <c r="E23" s="166"/>
      <c r="F23" s="90"/>
      <c r="H23" s="33"/>
      <c r="I23" s="33"/>
      <c r="J23" s="154" t="s">
        <v>177</v>
      </c>
      <c r="M23" s="25" t="str">
        <f>IFERROR(VLOOKUP(#REF!,記入例!#REF!,2,FALSE),"")</f>
        <v/>
      </c>
    </row>
    <row r="24" spans="1:16" ht="23.1" customHeight="1" thickBot="1">
      <c r="A24" s="97">
        <v>12</v>
      </c>
      <c r="B24" s="91"/>
      <c r="C24" s="91"/>
      <c r="D24" s="167"/>
      <c r="E24" s="168"/>
      <c r="F24" s="92"/>
      <c r="H24" s="33"/>
      <c r="I24" s="33"/>
      <c r="J24" s="33"/>
      <c r="M24" s="25" t="str">
        <f>IFERROR(VLOOKUP(#REF!,記入例!#REF!,2,FALSE),"")</f>
        <v/>
      </c>
    </row>
    <row r="25" spans="1:16" ht="21" customHeight="1" thickBot="1">
      <c r="A25" s="169" t="s">
        <v>82</v>
      </c>
      <c r="B25" s="170"/>
      <c r="C25" s="170"/>
      <c r="D25" s="170"/>
      <c r="E25" s="170"/>
      <c r="F25" s="171"/>
      <c r="G25" s="46"/>
      <c r="H25" s="46"/>
      <c r="I25" s="46"/>
    </row>
    <row r="26" spans="1:16" ht="75.95" customHeight="1" thickBot="1">
      <c r="A26" s="227"/>
      <c r="B26" s="228"/>
      <c r="C26" s="228"/>
      <c r="D26" s="228"/>
      <c r="E26" s="228"/>
      <c r="F26" s="229"/>
      <c r="G26" s="47"/>
      <c r="H26" s="47"/>
      <c r="I26" s="47"/>
      <c r="J26" s="46"/>
      <c r="K26" s="46"/>
    </row>
    <row r="27" spans="1:16" ht="60.6" customHeight="1">
      <c r="A27" s="230"/>
      <c r="B27" s="230"/>
      <c r="C27" s="230"/>
      <c r="D27" s="230"/>
      <c r="E27" s="230"/>
      <c r="F27" s="230"/>
      <c r="G27" s="88"/>
      <c r="H27" s="88"/>
      <c r="I27" s="88"/>
      <c r="J27" s="47"/>
    </row>
  </sheetData>
  <mergeCells count="37">
    <mergeCell ref="J21:K21"/>
    <mergeCell ref="J5:J6"/>
    <mergeCell ref="K5:K6"/>
    <mergeCell ref="K7:K8"/>
    <mergeCell ref="J7:J8"/>
    <mergeCell ref="J9:K10"/>
    <mergeCell ref="J12:K12"/>
    <mergeCell ref="J17:K17"/>
    <mergeCell ref="A1:F1"/>
    <mergeCell ref="J1:K1"/>
    <mergeCell ref="B2:C2"/>
    <mergeCell ref="J2:K4"/>
    <mergeCell ref="B3:C3"/>
    <mergeCell ref="B4:C4"/>
    <mergeCell ref="C5:F5"/>
    <mergeCell ref="D4:F4"/>
    <mergeCell ref="E2:F2"/>
    <mergeCell ref="E3:F3"/>
    <mergeCell ref="D6:F9"/>
    <mergeCell ref="A25:F25"/>
    <mergeCell ref="A26:F26"/>
    <mergeCell ref="A27:F27"/>
    <mergeCell ref="D22:E22"/>
    <mergeCell ref="D23:E23"/>
    <mergeCell ref="D24:E24"/>
    <mergeCell ref="D10:F10"/>
    <mergeCell ref="D17:E17"/>
    <mergeCell ref="D18:E18"/>
    <mergeCell ref="D19:E19"/>
    <mergeCell ref="D11:F11"/>
    <mergeCell ref="D12:E12"/>
    <mergeCell ref="D20:E20"/>
    <mergeCell ref="D21:E21"/>
    <mergeCell ref="D13:E13"/>
    <mergeCell ref="D14:E14"/>
    <mergeCell ref="D15:E15"/>
    <mergeCell ref="D16:E16"/>
  </mergeCells>
  <phoneticPr fontId="1"/>
  <dataValidations count="3">
    <dataValidation type="list" imeMode="hiragana" allowBlank="1" showInputMessage="1" showErrorMessage="1" sqref="C7">
      <formula1>$P$15:$P$17</formula1>
    </dataValidation>
    <dataValidation type="list" imeMode="hiragana" allowBlank="1" showInputMessage="1" showErrorMessage="1" sqref="C9">
      <formula1>$P$15:$P$18</formula1>
    </dataValidation>
    <dataValidation type="list" allowBlank="1" showInputMessage="1" showErrorMessage="1" sqref="L18:L19">
      <formula1>$M$17:$M$20</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 K18 K22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B12" sqref="B12:D1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304" t="str">
        <f>各学校記入用!A1</f>
        <v>令和４年度　第３回岩手県中学校バレーボール選手権大会</v>
      </c>
      <c r="B1" s="305"/>
      <c r="C1" s="305"/>
      <c r="D1" s="305"/>
      <c r="E1" s="305"/>
      <c r="F1" s="305"/>
      <c r="G1" s="305"/>
      <c r="H1" s="302" t="s">
        <v>66</v>
      </c>
      <c r="I1" s="302"/>
      <c r="J1" s="303"/>
    </row>
    <row r="2" spans="1:10" s="34" customFormat="1" ht="36" customHeight="1">
      <c r="A2" s="39" t="s">
        <v>6</v>
      </c>
      <c r="B2" s="267">
        <f>各学校記入用!B2</f>
        <v>0</v>
      </c>
      <c r="C2" s="267"/>
      <c r="D2" s="267"/>
      <c r="E2" s="268"/>
      <c r="F2" s="53" t="s">
        <v>64</v>
      </c>
      <c r="G2" s="319">
        <f>各学校記入用!E2</f>
        <v>0</v>
      </c>
      <c r="H2" s="319"/>
      <c r="I2" s="319"/>
      <c r="J2" s="52"/>
    </row>
    <row r="3" spans="1:10" s="34" customFormat="1" ht="21" customHeight="1">
      <c r="A3" s="317" t="s">
        <v>21</v>
      </c>
      <c r="B3" s="272" t="str">
        <f>"〒"&amp;各学校記入用!B3</f>
        <v>〒</v>
      </c>
      <c r="C3" s="273"/>
      <c r="D3" s="273"/>
      <c r="E3" s="274"/>
      <c r="F3" s="246" t="s">
        <v>22</v>
      </c>
      <c r="G3" s="326">
        <f>各学校記入用!H2</f>
        <v>0</v>
      </c>
      <c r="H3" s="327"/>
      <c r="I3" s="327"/>
      <c r="J3" s="328"/>
    </row>
    <row r="4" spans="1:10" s="34" customFormat="1" ht="21" customHeight="1">
      <c r="A4" s="317"/>
      <c r="B4" s="269">
        <f>各学校記入用!B4</f>
        <v>0</v>
      </c>
      <c r="C4" s="270"/>
      <c r="D4" s="270"/>
      <c r="E4" s="271"/>
      <c r="F4" s="247"/>
      <c r="G4" s="269"/>
      <c r="H4" s="270"/>
      <c r="I4" s="270"/>
      <c r="J4" s="271"/>
    </row>
    <row r="5" spans="1:10" s="34" customFormat="1" ht="12" customHeight="1">
      <c r="A5" s="317" t="s">
        <v>12</v>
      </c>
      <c r="B5" s="275">
        <f>各学校記入用!B6</f>
        <v>0</v>
      </c>
      <c r="C5" s="276"/>
      <c r="D5" s="277"/>
      <c r="E5" s="45" t="s">
        <v>154</v>
      </c>
      <c r="F5" s="316" t="s">
        <v>0</v>
      </c>
      <c r="G5" s="248">
        <f>各学校記入用!B11</f>
        <v>0</v>
      </c>
      <c r="H5" s="248"/>
      <c r="I5" s="248"/>
      <c r="J5" s="249"/>
    </row>
    <row r="6" spans="1:10" s="34" customFormat="1" ht="24" customHeight="1">
      <c r="A6" s="317"/>
      <c r="B6" s="281">
        <f>各学校記入用!B7</f>
        <v>0</v>
      </c>
      <c r="C6" s="282"/>
      <c r="D6" s="283"/>
      <c r="E6" s="54" t="str">
        <f>各学校記入用!C7</f>
        <v>教職員</v>
      </c>
      <c r="F6" s="316"/>
      <c r="G6" s="248"/>
      <c r="H6" s="248"/>
      <c r="I6" s="248"/>
      <c r="J6" s="249"/>
    </row>
    <row r="7" spans="1:10" s="34" customFormat="1" ht="12" customHeight="1">
      <c r="A7" s="317" t="s">
        <v>65</v>
      </c>
      <c r="B7" s="275">
        <f>各学校記入用!B8</f>
        <v>0</v>
      </c>
      <c r="C7" s="276"/>
      <c r="D7" s="277"/>
      <c r="E7" s="55" t="s">
        <v>154</v>
      </c>
      <c r="F7" s="316" t="s">
        <v>16</v>
      </c>
      <c r="G7" s="265">
        <f>各学校記入用!D10</f>
        <v>0</v>
      </c>
      <c r="H7" s="265"/>
      <c r="I7" s="265"/>
      <c r="J7" s="266"/>
    </row>
    <row r="8" spans="1:10" s="34" customFormat="1" ht="24" customHeight="1" thickBot="1">
      <c r="A8" s="325"/>
      <c r="B8" s="278">
        <f>各学校記入用!B9</f>
        <v>0</v>
      </c>
      <c r="C8" s="279"/>
      <c r="D8" s="280"/>
      <c r="E8" s="56" t="str">
        <f>各学校記入用!C9</f>
        <v>外部指導者</v>
      </c>
      <c r="F8" s="318"/>
      <c r="G8" s="320">
        <f>各学校記入用!D11</f>
        <v>0</v>
      </c>
      <c r="H8" s="320"/>
      <c r="I8" s="320"/>
      <c r="J8" s="321"/>
    </row>
    <row r="9" spans="1:10" s="34" customFormat="1" ht="12" customHeight="1">
      <c r="A9" s="306" t="s">
        <v>17</v>
      </c>
      <c r="B9" s="284" t="s">
        <v>23</v>
      </c>
      <c r="C9" s="285"/>
      <c r="D9" s="286"/>
      <c r="E9" s="308" t="s">
        <v>24</v>
      </c>
      <c r="F9" s="310" t="s">
        <v>25</v>
      </c>
      <c r="G9" s="310"/>
      <c r="H9" s="310" t="s">
        <v>59</v>
      </c>
      <c r="I9" s="311"/>
      <c r="J9" s="312"/>
    </row>
    <row r="10" spans="1:10" s="34" customFormat="1" ht="32.25" customHeight="1" thickBot="1">
      <c r="A10" s="307"/>
      <c r="B10" s="322" t="s">
        <v>26</v>
      </c>
      <c r="C10" s="323"/>
      <c r="D10" s="324"/>
      <c r="E10" s="309"/>
      <c r="F10" s="313"/>
      <c r="G10" s="313"/>
      <c r="H10" s="313"/>
      <c r="I10" s="314"/>
      <c r="J10" s="315"/>
    </row>
    <row r="11" spans="1:10" s="34" customFormat="1" ht="12" customHeight="1" thickTop="1">
      <c r="A11" s="292" t="str">
        <f>各学校記入用!A13</f>
        <v>①</v>
      </c>
      <c r="B11" s="284">
        <f>各学校記入用!D13</f>
        <v>0</v>
      </c>
      <c r="C11" s="285"/>
      <c r="D11" s="286"/>
      <c r="E11" s="293">
        <f>各学校記入用!C13</f>
        <v>0</v>
      </c>
      <c r="F11" s="293">
        <f>各学校記入用!F13</f>
        <v>0</v>
      </c>
      <c r="G11" s="293"/>
      <c r="H11" s="294"/>
      <c r="I11" s="295"/>
      <c r="J11" s="296"/>
    </row>
    <row r="12" spans="1:10" s="34" customFormat="1" ht="32.25" customHeight="1">
      <c r="A12" s="291"/>
      <c r="B12" s="250">
        <f>各学校記入用!B13</f>
        <v>0</v>
      </c>
      <c r="C12" s="251"/>
      <c r="D12" s="252"/>
      <c r="E12" s="257"/>
      <c r="F12" s="257"/>
      <c r="G12" s="257"/>
      <c r="H12" s="261"/>
      <c r="I12" s="262"/>
      <c r="J12" s="263"/>
    </row>
    <row r="13" spans="1:10" s="34" customFormat="1" ht="12" customHeight="1">
      <c r="A13" s="290">
        <f>各学校記入用!A14</f>
        <v>2</v>
      </c>
      <c r="B13" s="253">
        <f>各学校記入用!D14</f>
        <v>0</v>
      </c>
      <c r="C13" s="254"/>
      <c r="D13" s="255"/>
      <c r="E13" s="264">
        <f>各学校記入用!C14</f>
        <v>0</v>
      </c>
      <c r="F13" s="264">
        <f>各学校記入用!F14</f>
        <v>0</v>
      </c>
      <c r="G13" s="264"/>
      <c r="H13" s="258"/>
      <c r="I13" s="259"/>
      <c r="J13" s="260"/>
    </row>
    <row r="14" spans="1:10" s="34" customFormat="1" ht="32.25" customHeight="1">
      <c r="A14" s="291"/>
      <c r="B14" s="250">
        <f>各学校記入用!B14</f>
        <v>0</v>
      </c>
      <c r="C14" s="251"/>
      <c r="D14" s="252"/>
      <c r="E14" s="257"/>
      <c r="F14" s="257"/>
      <c r="G14" s="257"/>
      <c r="H14" s="261"/>
      <c r="I14" s="262"/>
      <c r="J14" s="263"/>
    </row>
    <row r="15" spans="1:10" s="34" customFormat="1" ht="12" customHeight="1">
      <c r="A15" s="290">
        <f>各学校記入用!A15</f>
        <v>3</v>
      </c>
      <c r="B15" s="253">
        <f>各学校記入用!D15</f>
        <v>0</v>
      </c>
      <c r="C15" s="254"/>
      <c r="D15" s="255"/>
      <c r="E15" s="256">
        <f>各学校記入用!C15</f>
        <v>0</v>
      </c>
      <c r="F15" s="264">
        <f>各学校記入用!F15</f>
        <v>0</v>
      </c>
      <c r="G15" s="264"/>
      <c r="H15" s="258"/>
      <c r="I15" s="259"/>
      <c r="J15" s="260"/>
    </row>
    <row r="16" spans="1:10" s="34" customFormat="1" ht="32.25" customHeight="1">
      <c r="A16" s="291"/>
      <c r="B16" s="250">
        <f>各学校記入用!B15</f>
        <v>0</v>
      </c>
      <c r="C16" s="251"/>
      <c r="D16" s="252"/>
      <c r="E16" s="257"/>
      <c r="F16" s="257"/>
      <c r="G16" s="257"/>
      <c r="H16" s="261"/>
      <c r="I16" s="262"/>
      <c r="J16" s="263"/>
    </row>
    <row r="17" spans="1:10" s="34" customFormat="1" ht="12" customHeight="1">
      <c r="A17" s="290">
        <f>各学校記入用!A16</f>
        <v>4</v>
      </c>
      <c r="B17" s="253">
        <f>各学校記入用!D16</f>
        <v>0</v>
      </c>
      <c r="C17" s="254"/>
      <c r="D17" s="255"/>
      <c r="E17" s="256">
        <f>各学校記入用!C16</f>
        <v>0</v>
      </c>
      <c r="F17" s="264">
        <f>各学校記入用!F16</f>
        <v>0</v>
      </c>
      <c r="G17" s="264"/>
      <c r="H17" s="258"/>
      <c r="I17" s="259"/>
      <c r="J17" s="260"/>
    </row>
    <row r="18" spans="1:10" s="34" customFormat="1" ht="32.25" customHeight="1">
      <c r="A18" s="291"/>
      <c r="B18" s="250">
        <f>各学校記入用!B16</f>
        <v>0</v>
      </c>
      <c r="C18" s="251"/>
      <c r="D18" s="252"/>
      <c r="E18" s="257"/>
      <c r="F18" s="257"/>
      <c r="G18" s="257"/>
      <c r="H18" s="261"/>
      <c r="I18" s="262"/>
      <c r="J18" s="263"/>
    </row>
    <row r="19" spans="1:10" s="34" customFormat="1" ht="12" customHeight="1">
      <c r="A19" s="290">
        <f>各学校記入用!A17</f>
        <v>5</v>
      </c>
      <c r="B19" s="253">
        <f>各学校記入用!D17</f>
        <v>0</v>
      </c>
      <c r="C19" s="254"/>
      <c r="D19" s="255"/>
      <c r="E19" s="256">
        <f>各学校記入用!C17</f>
        <v>0</v>
      </c>
      <c r="F19" s="264">
        <f>各学校記入用!F17</f>
        <v>0</v>
      </c>
      <c r="G19" s="264"/>
      <c r="H19" s="258"/>
      <c r="I19" s="259"/>
      <c r="J19" s="260"/>
    </row>
    <row r="20" spans="1:10" s="34" customFormat="1" ht="32.25" customHeight="1">
      <c r="A20" s="291"/>
      <c r="B20" s="250">
        <f>各学校記入用!B17</f>
        <v>0</v>
      </c>
      <c r="C20" s="251"/>
      <c r="D20" s="252"/>
      <c r="E20" s="257"/>
      <c r="F20" s="257"/>
      <c r="G20" s="257"/>
      <c r="H20" s="261"/>
      <c r="I20" s="262"/>
      <c r="J20" s="263"/>
    </row>
    <row r="21" spans="1:10" s="34" customFormat="1" ht="12" customHeight="1">
      <c r="A21" s="290">
        <f>各学校記入用!A18</f>
        <v>6</v>
      </c>
      <c r="B21" s="253">
        <f>各学校記入用!D18</f>
        <v>0</v>
      </c>
      <c r="C21" s="254"/>
      <c r="D21" s="255"/>
      <c r="E21" s="256">
        <f>各学校記入用!C18</f>
        <v>0</v>
      </c>
      <c r="F21" s="264">
        <f>各学校記入用!F18</f>
        <v>0</v>
      </c>
      <c r="G21" s="264"/>
      <c r="H21" s="258"/>
      <c r="I21" s="259"/>
      <c r="J21" s="260"/>
    </row>
    <row r="22" spans="1:10" s="34" customFormat="1" ht="32.25" customHeight="1">
      <c r="A22" s="291"/>
      <c r="B22" s="250">
        <f>各学校記入用!B18</f>
        <v>0</v>
      </c>
      <c r="C22" s="251"/>
      <c r="D22" s="252"/>
      <c r="E22" s="257"/>
      <c r="F22" s="257"/>
      <c r="G22" s="257"/>
      <c r="H22" s="261"/>
      <c r="I22" s="262"/>
      <c r="J22" s="263"/>
    </row>
    <row r="23" spans="1:10" s="34" customFormat="1" ht="12" customHeight="1">
      <c r="A23" s="290">
        <f>各学校記入用!A19</f>
        <v>7</v>
      </c>
      <c r="B23" s="253">
        <f>各学校記入用!D19</f>
        <v>0</v>
      </c>
      <c r="C23" s="254"/>
      <c r="D23" s="255"/>
      <c r="E23" s="256">
        <f>各学校記入用!C19</f>
        <v>0</v>
      </c>
      <c r="F23" s="264">
        <f>各学校記入用!F19</f>
        <v>0</v>
      </c>
      <c r="G23" s="264"/>
      <c r="H23" s="258"/>
      <c r="I23" s="259"/>
      <c r="J23" s="260"/>
    </row>
    <row r="24" spans="1:10" s="34" customFormat="1" ht="32.25" customHeight="1">
      <c r="A24" s="291"/>
      <c r="B24" s="250">
        <f>各学校記入用!B19</f>
        <v>0</v>
      </c>
      <c r="C24" s="251"/>
      <c r="D24" s="252"/>
      <c r="E24" s="257"/>
      <c r="F24" s="257"/>
      <c r="G24" s="257"/>
      <c r="H24" s="261"/>
      <c r="I24" s="262"/>
      <c r="J24" s="263"/>
    </row>
    <row r="25" spans="1:10" s="34" customFormat="1" ht="12" customHeight="1">
      <c r="A25" s="290">
        <f>各学校記入用!A20</f>
        <v>8</v>
      </c>
      <c r="B25" s="253">
        <f>各学校記入用!D20</f>
        <v>0</v>
      </c>
      <c r="C25" s="254"/>
      <c r="D25" s="255"/>
      <c r="E25" s="256">
        <f>各学校記入用!C20</f>
        <v>0</v>
      </c>
      <c r="F25" s="264">
        <f>各学校記入用!F20</f>
        <v>0</v>
      </c>
      <c r="G25" s="264"/>
      <c r="H25" s="258"/>
      <c r="I25" s="259"/>
      <c r="J25" s="260"/>
    </row>
    <row r="26" spans="1:10" s="34" customFormat="1" ht="32.25" customHeight="1">
      <c r="A26" s="291"/>
      <c r="B26" s="250">
        <f>各学校記入用!B20</f>
        <v>0</v>
      </c>
      <c r="C26" s="251"/>
      <c r="D26" s="252"/>
      <c r="E26" s="257"/>
      <c r="F26" s="257"/>
      <c r="G26" s="257"/>
      <c r="H26" s="261"/>
      <c r="I26" s="262"/>
      <c r="J26" s="263"/>
    </row>
    <row r="27" spans="1:10" s="34" customFormat="1" ht="12" customHeight="1">
      <c r="A27" s="290">
        <f>各学校記入用!A21</f>
        <v>9</v>
      </c>
      <c r="B27" s="253">
        <f>各学校記入用!D21</f>
        <v>0</v>
      </c>
      <c r="C27" s="254"/>
      <c r="D27" s="255"/>
      <c r="E27" s="256">
        <f>各学校記入用!C21</f>
        <v>0</v>
      </c>
      <c r="F27" s="264">
        <f>各学校記入用!F21</f>
        <v>0</v>
      </c>
      <c r="G27" s="264"/>
      <c r="H27" s="258"/>
      <c r="I27" s="259"/>
      <c r="J27" s="260"/>
    </row>
    <row r="28" spans="1:10" s="34" customFormat="1" ht="32.25" customHeight="1">
      <c r="A28" s="291"/>
      <c r="B28" s="250">
        <f>各学校記入用!B21</f>
        <v>0</v>
      </c>
      <c r="C28" s="251"/>
      <c r="D28" s="252"/>
      <c r="E28" s="257"/>
      <c r="F28" s="257"/>
      <c r="G28" s="257"/>
      <c r="H28" s="261"/>
      <c r="I28" s="262"/>
      <c r="J28" s="263"/>
    </row>
    <row r="29" spans="1:10" s="34" customFormat="1" ht="12" customHeight="1">
      <c r="A29" s="290">
        <f>各学校記入用!A22</f>
        <v>10</v>
      </c>
      <c r="B29" s="253">
        <f>各学校記入用!D22</f>
        <v>0</v>
      </c>
      <c r="C29" s="254"/>
      <c r="D29" s="255"/>
      <c r="E29" s="256">
        <f>各学校記入用!C22</f>
        <v>0</v>
      </c>
      <c r="F29" s="264">
        <f>各学校記入用!F22</f>
        <v>0</v>
      </c>
      <c r="G29" s="264"/>
      <c r="H29" s="258"/>
      <c r="I29" s="259"/>
      <c r="J29" s="260"/>
    </row>
    <row r="30" spans="1:10" s="34" customFormat="1" ht="32.25" customHeight="1">
      <c r="A30" s="291"/>
      <c r="B30" s="250">
        <f>各学校記入用!B22</f>
        <v>0</v>
      </c>
      <c r="C30" s="251"/>
      <c r="D30" s="252"/>
      <c r="E30" s="257"/>
      <c r="F30" s="257"/>
      <c r="G30" s="257"/>
      <c r="H30" s="261"/>
      <c r="I30" s="262"/>
      <c r="J30" s="263"/>
    </row>
    <row r="31" spans="1:10" s="34" customFormat="1" ht="12" customHeight="1">
      <c r="A31" s="290">
        <f>各学校記入用!A23</f>
        <v>11</v>
      </c>
      <c r="B31" s="253">
        <f>各学校記入用!D23</f>
        <v>0</v>
      </c>
      <c r="C31" s="254"/>
      <c r="D31" s="255"/>
      <c r="E31" s="256">
        <f>各学校記入用!C23</f>
        <v>0</v>
      </c>
      <c r="F31" s="264">
        <f>各学校記入用!F23</f>
        <v>0</v>
      </c>
      <c r="G31" s="264"/>
      <c r="H31" s="258"/>
      <c r="I31" s="259"/>
      <c r="J31" s="260"/>
    </row>
    <row r="32" spans="1:10" s="34" customFormat="1" ht="32.25" customHeight="1">
      <c r="A32" s="291"/>
      <c r="B32" s="250">
        <f>各学校記入用!B23</f>
        <v>0</v>
      </c>
      <c r="C32" s="251"/>
      <c r="D32" s="252"/>
      <c r="E32" s="257"/>
      <c r="F32" s="257"/>
      <c r="G32" s="257"/>
      <c r="H32" s="261"/>
      <c r="I32" s="262"/>
      <c r="J32" s="263"/>
    </row>
    <row r="33" spans="1:10" s="34" customFormat="1" ht="12" customHeight="1">
      <c r="A33" s="290">
        <f>各学校記入用!A24</f>
        <v>12</v>
      </c>
      <c r="B33" s="253">
        <f>各学校記入用!D24</f>
        <v>0</v>
      </c>
      <c r="C33" s="254"/>
      <c r="D33" s="255"/>
      <c r="E33" s="256">
        <f>各学校記入用!C24</f>
        <v>0</v>
      </c>
      <c r="F33" s="264">
        <f>各学校記入用!F24</f>
        <v>0</v>
      </c>
      <c r="G33" s="264"/>
      <c r="H33" s="258"/>
      <c r="I33" s="259"/>
      <c r="J33" s="260"/>
    </row>
    <row r="34" spans="1:10" s="34" customFormat="1" ht="32.25" customHeight="1" thickBot="1">
      <c r="A34" s="329"/>
      <c r="B34" s="330">
        <f>各学校記入用!B24</f>
        <v>0</v>
      </c>
      <c r="C34" s="331"/>
      <c r="D34" s="332"/>
      <c r="E34" s="301"/>
      <c r="F34" s="301"/>
      <c r="G34" s="301"/>
      <c r="H34" s="298"/>
      <c r="I34" s="299"/>
      <c r="J34" s="300"/>
    </row>
    <row r="35" spans="1:10" ht="45.75" customHeight="1" thickBot="1">
      <c r="A35" s="287" t="s">
        <v>27</v>
      </c>
      <c r="B35" s="288"/>
      <c r="C35" s="288"/>
      <c r="D35" s="288"/>
      <c r="E35" s="288"/>
      <c r="F35" s="288"/>
      <c r="G35" s="288"/>
      <c r="H35" s="288"/>
      <c r="I35" s="288"/>
      <c r="J35" s="289"/>
    </row>
    <row r="36" spans="1:10">
      <c r="A36" s="297" t="s">
        <v>62</v>
      </c>
      <c r="B36" s="297"/>
      <c r="C36" s="297"/>
      <c r="D36" s="297"/>
      <c r="E36" s="297"/>
      <c r="F36" s="297"/>
      <c r="G36" s="297"/>
      <c r="H36" s="297"/>
      <c r="I36" s="24">
        <f>各学校記入用!K7</f>
        <v>0</v>
      </c>
      <c r="J36" s="35" t="s">
        <v>63</v>
      </c>
    </row>
  </sheetData>
  <mergeCells count="100">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11:A12"/>
    <mergeCell ref="E11:E12"/>
    <mergeCell ref="A13:A14"/>
    <mergeCell ref="E13:E14"/>
    <mergeCell ref="H15:J16"/>
    <mergeCell ref="H11:J12"/>
    <mergeCell ref="H13:J14"/>
    <mergeCell ref="F11:G12"/>
    <mergeCell ref="F13:G14"/>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B2:E2"/>
    <mergeCell ref="B4:E4"/>
    <mergeCell ref="B3:E3"/>
    <mergeCell ref="B18:D18"/>
    <mergeCell ref="B7:D7"/>
    <mergeCell ref="B8:D8"/>
    <mergeCell ref="B5:D5"/>
    <mergeCell ref="B6:D6"/>
    <mergeCell ref="B14:D14"/>
    <mergeCell ref="B13:D13"/>
    <mergeCell ref="B12:D12"/>
    <mergeCell ref="B11:D11"/>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P19" sqref="P19"/>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73</v>
      </c>
    </row>
    <row r="2" spans="2:15" ht="15" customHeight="1">
      <c r="B2" s="341" t="s">
        <v>67</v>
      </c>
      <c r="C2" s="342"/>
      <c r="D2" s="333">
        <f>各学校記入用!B2</f>
        <v>0</v>
      </c>
      <c r="E2" s="113" t="s">
        <v>129</v>
      </c>
      <c r="F2" s="57" t="s">
        <v>74</v>
      </c>
      <c r="G2" s="359" t="str">
        <f>"〒 "&amp;各学校記入用!$B$3</f>
        <v xml:space="preserve">〒 </v>
      </c>
      <c r="H2" s="359"/>
      <c r="I2" s="359"/>
      <c r="J2" s="359"/>
      <c r="K2" s="58" t="s">
        <v>71</v>
      </c>
      <c r="L2" s="345">
        <f>各学校記入用!B7</f>
        <v>0</v>
      </c>
      <c r="M2" s="345"/>
      <c r="N2" s="345"/>
      <c r="O2" s="346"/>
    </row>
    <row r="3" spans="2:15" ht="15" customHeight="1">
      <c r="B3" s="343"/>
      <c r="C3" s="344"/>
      <c r="D3" s="334"/>
      <c r="E3" s="114">
        <f>各学校記入用!H2</f>
        <v>0</v>
      </c>
      <c r="F3" s="360">
        <f>各学校記入用!$B$4</f>
        <v>0</v>
      </c>
      <c r="G3" s="361"/>
      <c r="H3" s="361"/>
      <c r="I3" s="361"/>
      <c r="J3" s="361"/>
      <c r="K3" s="59" t="s">
        <v>70</v>
      </c>
      <c r="L3" s="335">
        <f>各学校記入用!B9</f>
        <v>0</v>
      </c>
      <c r="M3" s="335"/>
      <c r="N3" s="335"/>
      <c r="O3" s="349"/>
    </row>
    <row r="4" spans="2:15" ht="15" customHeight="1">
      <c r="B4" s="350"/>
      <c r="C4" s="351"/>
      <c r="D4" s="351"/>
      <c r="E4" s="352"/>
      <c r="F4" s="60" t="s">
        <v>76</v>
      </c>
      <c r="G4" s="347">
        <f>各学校記入用!E3</f>
        <v>0</v>
      </c>
      <c r="H4" s="347"/>
      <c r="I4" s="347"/>
      <c r="J4" s="347"/>
      <c r="K4" s="61" t="s">
        <v>69</v>
      </c>
      <c r="L4" s="347">
        <f>各学校記入用!D11</f>
        <v>0</v>
      </c>
      <c r="M4" s="347"/>
      <c r="N4" s="347"/>
      <c r="O4" s="348"/>
    </row>
    <row r="5" spans="2:15" ht="8.25" customHeight="1">
      <c r="B5" s="353"/>
      <c r="C5" s="354"/>
      <c r="D5" s="354"/>
      <c r="E5" s="355"/>
      <c r="F5" s="338" t="s">
        <v>72</v>
      </c>
      <c r="G5" s="366" t="s">
        <v>68</v>
      </c>
      <c r="H5" s="366"/>
      <c r="I5" s="366"/>
      <c r="J5" s="62" t="s">
        <v>2</v>
      </c>
      <c r="K5" s="338" t="s">
        <v>72</v>
      </c>
      <c r="L5" s="366" t="s">
        <v>68</v>
      </c>
      <c r="M5" s="366"/>
      <c r="N5" s="366"/>
      <c r="O5" s="63" t="s">
        <v>2</v>
      </c>
    </row>
    <row r="6" spans="2:15" ht="8.25" customHeight="1">
      <c r="B6" s="353"/>
      <c r="C6" s="354"/>
      <c r="D6" s="354"/>
      <c r="E6" s="355"/>
      <c r="F6" s="338"/>
      <c r="G6" s="366"/>
      <c r="H6" s="366"/>
      <c r="I6" s="366"/>
      <c r="J6" s="64" t="s">
        <v>75</v>
      </c>
      <c r="K6" s="338"/>
      <c r="L6" s="366"/>
      <c r="M6" s="366"/>
      <c r="N6" s="366"/>
      <c r="O6" s="65" t="s">
        <v>75</v>
      </c>
    </row>
    <row r="7" spans="2:15" ht="12" customHeight="1">
      <c r="B7" s="353"/>
      <c r="C7" s="354"/>
      <c r="D7" s="354"/>
      <c r="E7" s="355"/>
      <c r="F7" s="337" t="str">
        <f>各学校記入用!$A$13</f>
        <v>①</v>
      </c>
      <c r="G7" s="340">
        <f>各学校記入用!$B$13</f>
        <v>0</v>
      </c>
      <c r="H7" s="340"/>
      <c r="I7" s="340"/>
      <c r="J7" s="40">
        <f>各学校記入用!$F$13</f>
        <v>0</v>
      </c>
      <c r="K7" s="339">
        <f>各学校記入用!$A$19</f>
        <v>7</v>
      </c>
      <c r="L7" s="340">
        <f>各学校記入用!$B$19</f>
        <v>0</v>
      </c>
      <c r="M7" s="340"/>
      <c r="N7" s="340"/>
      <c r="O7" s="43">
        <f>各学校記入用!$F$19</f>
        <v>0</v>
      </c>
    </row>
    <row r="8" spans="2:15" ht="12" customHeight="1">
      <c r="B8" s="353"/>
      <c r="C8" s="354"/>
      <c r="D8" s="354"/>
      <c r="E8" s="355"/>
      <c r="F8" s="338"/>
      <c r="G8" s="335"/>
      <c r="H8" s="335"/>
      <c r="I8" s="335"/>
      <c r="J8" s="41">
        <f>各学校記入用!$C$13</f>
        <v>0</v>
      </c>
      <c r="K8" s="336"/>
      <c r="L8" s="335"/>
      <c r="M8" s="335"/>
      <c r="N8" s="335"/>
      <c r="O8" s="44">
        <f>各学校記入用!$C$19</f>
        <v>0</v>
      </c>
    </row>
    <row r="9" spans="2:15" ht="12" customHeight="1">
      <c r="B9" s="353"/>
      <c r="C9" s="354"/>
      <c r="D9" s="354"/>
      <c r="E9" s="355"/>
      <c r="F9" s="338">
        <f>各学校記入用!$A$14</f>
        <v>2</v>
      </c>
      <c r="G9" s="335">
        <f>各学校記入用!$B$14</f>
        <v>0</v>
      </c>
      <c r="H9" s="335"/>
      <c r="I9" s="335"/>
      <c r="J9" s="42">
        <f>各学校記入用!$F$14</f>
        <v>0</v>
      </c>
      <c r="K9" s="336">
        <f>各学校記入用!$A$20</f>
        <v>8</v>
      </c>
      <c r="L9" s="335">
        <f>各学校記入用!$B$20</f>
        <v>0</v>
      </c>
      <c r="M9" s="335"/>
      <c r="N9" s="335"/>
      <c r="O9" s="45">
        <f>各学校記入用!$F$20</f>
        <v>0</v>
      </c>
    </row>
    <row r="10" spans="2:15" ht="12" customHeight="1">
      <c r="B10" s="353"/>
      <c r="C10" s="354"/>
      <c r="D10" s="354"/>
      <c r="E10" s="355"/>
      <c r="F10" s="338"/>
      <c r="G10" s="335"/>
      <c r="H10" s="335"/>
      <c r="I10" s="335"/>
      <c r="J10" s="41">
        <f>各学校記入用!$C$14</f>
        <v>0</v>
      </c>
      <c r="K10" s="336"/>
      <c r="L10" s="335"/>
      <c r="M10" s="335"/>
      <c r="N10" s="335"/>
      <c r="O10" s="44">
        <f>各学校記入用!$C$20</f>
        <v>0</v>
      </c>
    </row>
    <row r="11" spans="2:15" ht="12" customHeight="1">
      <c r="B11" s="353"/>
      <c r="C11" s="354"/>
      <c r="D11" s="354"/>
      <c r="E11" s="355"/>
      <c r="F11" s="338">
        <f>各学校記入用!$A$15</f>
        <v>3</v>
      </c>
      <c r="G11" s="335">
        <f>各学校記入用!$B$15</f>
        <v>0</v>
      </c>
      <c r="H11" s="335"/>
      <c r="I11" s="335"/>
      <c r="J11" s="42">
        <f>各学校記入用!$F$15</f>
        <v>0</v>
      </c>
      <c r="K11" s="336">
        <f>各学校記入用!$A$21</f>
        <v>9</v>
      </c>
      <c r="L11" s="335">
        <f>各学校記入用!$B$21</f>
        <v>0</v>
      </c>
      <c r="M11" s="335"/>
      <c r="N11" s="335"/>
      <c r="O11" s="45">
        <f>各学校記入用!$F$21</f>
        <v>0</v>
      </c>
    </row>
    <row r="12" spans="2:15" ht="12" customHeight="1">
      <c r="B12" s="353"/>
      <c r="C12" s="354"/>
      <c r="D12" s="354"/>
      <c r="E12" s="355"/>
      <c r="F12" s="338"/>
      <c r="G12" s="335"/>
      <c r="H12" s="335"/>
      <c r="I12" s="335"/>
      <c r="J12" s="41">
        <f>各学校記入用!$C$15</f>
        <v>0</v>
      </c>
      <c r="K12" s="336"/>
      <c r="L12" s="335"/>
      <c r="M12" s="335"/>
      <c r="N12" s="335"/>
      <c r="O12" s="44">
        <f>各学校記入用!$C$21</f>
        <v>0</v>
      </c>
    </row>
    <row r="13" spans="2:15" ht="12" customHeight="1">
      <c r="B13" s="353"/>
      <c r="C13" s="354"/>
      <c r="D13" s="354"/>
      <c r="E13" s="355"/>
      <c r="F13" s="338">
        <f>各学校記入用!$A$16</f>
        <v>4</v>
      </c>
      <c r="G13" s="335">
        <f>各学校記入用!$B$16</f>
        <v>0</v>
      </c>
      <c r="H13" s="335"/>
      <c r="I13" s="335"/>
      <c r="J13" s="42">
        <f>各学校記入用!$F$16</f>
        <v>0</v>
      </c>
      <c r="K13" s="336">
        <f>各学校記入用!$A$22</f>
        <v>10</v>
      </c>
      <c r="L13" s="335">
        <f>各学校記入用!$B$22</f>
        <v>0</v>
      </c>
      <c r="M13" s="335"/>
      <c r="N13" s="335"/>
      <c r="O13" s="45">
        <f>各学校記入用!$F$22</f>
        <v>0</v>
      </c>
    </row>
    <row r="14" spans="2:15" ht="12" customHeight="1">
      <c r="B14" s="353"/>
      <c r="C14" s="354"/>
      <c r="D14" s="354"/>
      <c r="E14" s="355"/>
      <c r="F14" s="338"/>
      <c r="G14" s="335"/>
      <c r="H14" s="335"/>
      <c r="I14" s="335"/>
      <c r="J14" s="41">
        <f>各学校記入用!$C$16</f>
        <v>0</v>
      </c>
      <c r="K14" s="336"/>
      <c r="L14" s="335"/>
      <c r="M14" s="335"/>
      <c r="N14" s="335"/>
      <c r="O14" s="44">
        <f>各学校記入用!$C$22</f>
        <v>0</v>
      </c>
    </row>
    <row r="15" spans="2:15" ht="12" customHeight="1">
      <c r="B15" s="353"/>
      <c r="C15" s="354"/>
      <c r="D15" s="354"/>
      <c r="E15" s="355"/>
      <c r="F15" s="338">
        <f>各学校記入用!$A$17</f>
        <v>5</v>
      </c>
      <c r="G15" s="335">
        <f>各学校記入用!$B$17</f>
        <v>0</v>
      </c>
      <c r="H15" s="335"/>
      <c r="I15" s="335"/>
      <c r="J15" s="42">
        <f>各学校記入用!$F$17</f>
        <v>0</v>
      </c>
      <c r="K15" s="336">
        <f>各学校記入用!$A$23</f>
        <v>11</v>
      </c>
      <c r="L15" s="335">
        <f>各学校記入用!$B$23</f>
        <v>0</v>
      </c>
      <c r="M15" s="335"/>
      <c r="N15" s="335"/>
      <c r="O15" s="45">
        <f>各学校記入用!$F$23</f>
        <v>0</v>
      </c>
    </row>
    <row r="16" spans="2:15" ht="12" customHeight="1">
      <c r="B16" s="353"/>
      <c r="C16" s="354"/>
      <c r="D16" s="354"/>
      <c r="E16" s="355"/>
      <c r="F16" s="338"/>
      <c r="G16" s="335"/>
      <c r="H16" s="335"/>
      <c r="I16" s="335"/>
      <c r="J16" s="41">
        <f>各学校記入用!$C$17</f>
        <v>0</v>
      </c>
      <c r="K16" s="336"/>
      <c r="L16" s="335"/>
      <c r="M16" s="335"/>
      <c r="N16" s="335"/>
      <c r="O16" s="44">
        <f>各学校記入用!$C$23</f>
        <v>0</v>
      </c>
    </row>
    <row r="17" spans="2:15" ht="12" customHeight="1">
      <c r="B17" s="353"/>
      <c r="C17" s="354"/>
      <c r="D17" s="354"/>
      <c r="E17" s="355"/>
      <c r="F17" s="338">
        <f>各学校記入用!$A$18</f>
        <v>6</v>
      </c>
      <c r="G17" s="335">
        <f>各学校記入用!$B$18</f>
        <v>0</v>
      </c>
      <c r="H17" s="335"/>
      <c r="I17" s="335"/>
      <c r="J17" s="42">
        <f>各学校記入用!$F$18</f>
        <v>0</v>
      </c>
      <c r="K17" s="336">
        <f>各学校記入用!$A$24</f>
        <v>12</v>
      </c>
      <c r="L17" s="335">
        <f>各学校記入用!$B$24</f>
        <v>0</v>
      </c>
      <c r="M17" s="335"/>
      <c r="N17" s="335"/>
      <c r="O17" s="45">
        <f>各学校記入用!$F$24</f>
        <v>0</v>
      </c>
    </row>
    <row r="18" spans="2:15" ht="12" customHeight="1">
      <c r="B18" s="353"/>
      <c r="C18" s="354"/>
      <c r="D18" s="354"/>
      <c r="E18" s="355"/>
      <c r="F18" s="367"/>
      <c r="G18" s="347"/>
      <c r="H18" s="347"/>
      <c r="I18" s="347"/>
      <c r="J18" s="40">
        <f>各学校記入用!$C$18</f>
        <v>0</v>
      </c>
      <c r="K18" s="368"/>
      <c r="L18" s="347"/>
      <c r="M18" s="347"/>
      <c r="N18" s="347"/>
      <c r="O18" s="43">
        <f>各学校記入用!$C$24</f>
        <v>0</v>
      </c>
    </row>
    <row r="19" spans="2:15" ht="12" customHeight="1">
      <c r="B19" s="353"/>
      <c r="C19" s="354"/>
      <c r="D19" s="354"/>
      <c r="E19" s="355"/>
      <c r="F19" s="362">
        <f>各学校記入用!A26</f>
        <v>0</v>
      </c>
      <c r="G19" s="362"/>
      <c r="H19" s="362"/>
      <c r="I19" s="362"/>
      <c r="J19" s="362"/>
      <c r="K19" s="362"/>
      <c r="L19" s="362"/>
      <c r="M19" s="362"/>
      <c r="N19" s="362"/>
      <c r="O19" s="363"/>
    </row>
    <row r="20" spans="2:15" ht="12" customHeight="1">
      <c r="B20" s="353"/>
      <c r="C20" s="354"/>
      <c r="D20" s="354"/>
      <c r="E20" s="355"/>
      <c r="F20" s="362"/>
      <c r="G20" s="362"/>
      <c r="H20" s="362"/>
      <c r="I20" s="362"/>
      <c r="J20" s="362"/>
      <c r="K20" s="362"/>
      <c r="L20" s="362"/>
      <c r="M20" s="362"/>
      <c r="N20" s="362"/>
      <c r="O20" s="363"/>
    </row>
    <row r="21" spans="2:15" ht="12" customHeight="1">
      <c r="B21" s="353"/>
      <c r="C21" s="354"/>
      <c r="D21" s="354"/>
      <c r="E21" s="355"/>
      <c r="F21" s="362"/>
      <c r="G21" s="362"/>
      <c r="H21" s="362"/>
      <c r="I21" s="362"/>
      <c r="J21" s="362"/>
      <c r="K21" s="362"/>
      <c r="L21" s="362"/>
      <c r="M21" s="362"/>
      <c r="N21" s="362"/>
      <c r="O21" s="363"/>
    </row>
    <row r="22" spans="2:15" ht="12" customHeight="1" thickBot="1">
      <c r="B22" s="356"/>
      <c r="C22" s="357"/>
      <c r="D22" s="357"/>
      <c r="E22" s="358"/>
      <c r="F22" s="364"/>
      <c r="G22" s="364"/>
      <c r="H22" s="364"/>
      <c r="I22" s="364"/>
      <c r="J22" s="364"/>
      <c r="K22" s="364"/>
      <c r="L22" s="364"/>
      <c r="M22" s="364"/>
      <c r="N22" s="364"/>
      <c r="O22" s="365"/>
    </row>
    <row r="23" spans="2:15" ht="12" customHeight="1">
      <c r="B23" s="82"/>
      <c r="C23" s="82"/>
      <c r="D23" s="82"/>
      <c r="E23" s="82"/>
      <c r="F23" s="83"/>
      <c r="G23" s="83"/>
      <c r="H23" s="83"/>
      <c r="I23" s="83"/>
      <c r="J23" s="83"/>
      <c r="K23" s="83"/>
      <c r="L23" s="83"/>
      <c r="M23" s="83"/>
      <c r="N23" s="83"/>
      <c r="O23" s="83"/>
    </row>
    <row r="24" spans="2:15" ht="7.5" customHeight="1"/>
  </sheetData>
  <mergeCells count="38">
    <mergeCell ref="G17:I18"/>
    <mergeCell ref="K17:K18"/>
    <mergeCell ref="K15:K16"/>
    <mergeCell ref="L11:N12"/>
    <mergeCell ref="L13:N14"/>
    <mergeCell ref="F17:F18"/>
    <mergeCell ref="F15:F16"/>
    <mergeCell ref="F13:F14"/>
    <mergeCell ref="F11:F12"/>
    <mergeCell ref="F9:F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D2:D3"/>
    <mergeCell ref="L15:N16"/>
    <mergeCell ref="G9:I10"/>
    <mergeCell ref="G11:I12"/>
    <mergeCell ref="G13:I14"/>
    <mergeCell ref="G15:I16"/>
    <mergeCell ref="K11:K12"/>
    <mergeCell ref="F7:F8"/>
    <mergeCell ref="K7:K8"/>
    <mergeCell ref="G7:I8"/>
    <mergeCell ref="L9:N10"/>
    <mergeCell ref="K9:K10"/>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AJ13" sqref="AJ13"/>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70" t="s">
        <v>171</v>
      </c>
      <c r="AF2" s="370"/>
      <c r="AG2" s="370"/>
      <c r="AH2" s="370"/>
      <c r="AI2" s="370"/>
      <c r="AJ2" s="370"/>
      <c r="AK2" s="370"/>
      <c r="AL2" s="370"/>
      <c r="AM2" s="370"/>
      <c r="AN2" s="370"/>
      <c r="AO2" s="370"/>
      <c r="AP2" s="370"/>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71" t="s">
        <v>170</v>
      </c>
      <c r="C4" s="371"/>
      <c r="D4" s="371"/>
      <c r="E4" s="371"/>
      <c r="F4" s="371"/>
      <c r="G4" s="371"/>
      <c r="H4" s="371"/>
      <c r="I4" s="371"/>
      <c r="J4" s="371"/>
      <c r="K4" s="371"/>
      <c r="L4" s="371"/>
      <c r="M4" s="371"/>
      <c r="N4" s="371"/>
      <c r="O4" s="371"/>
      <c r="P4" s="371"/>
      <c r="Q4" s="371"/>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72" t="s">
        <v>6</v>
      </c>
      <c r="J6" s="372"/>
      <c r="K6" s="372"/>
      <c r="L6" s="372"/>
      <c r="M6" s="372"/>
      <c r="N6" s="2"/>
      <c r="O6" s="373">
        <f>各学校記入用!B2</f>
        <v>0</v>
      </c>
      <c r="P6" s="373"/>
      <c r="Q6" s="373"/>
      <c r="R6" s="373"/>
      <c r="S6" s="373"/>
      <c r="T6" s="373"/>
      <c r="U6" s="373"/>
      <c r="V6" s="373"/>
      <c r="W6" s="373"/>
      <c r="X6" s="373"/>
      <c r="Y6" s="373"/>
      <c r="Z6" s="373"/>
      <c r="AA6" s="373"/>
      <c r="AB6" s="373"/>
      <c r="AC6" s="373"/>
      <c r="AD6" s="373"/>
      <c r="AE6" s="373"/>
      <c r="AF6" s="373"/>
      <c r="AG6" s="373"/>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72" t="s">
        <v>28</v>
      </c>
      <c r="J8" s="372"/>
      <c r="K8" s="372"/>
      <c r="L8" s="372"/>
      <c r="M8" s="372"/>
      <c r="N8" s="2"/>
      <c r="O8" s="374">
        <f>各学校記入用!E2</f>
        <v>0</v>
      </c>
      <c r="P8" s="374"/>
      <c r="Q8" s="374"/>
      <c r="R8" s="374"/>
      <c r="S8" s="374"/>
      <c r="T8" s="374"/>
      <c r="U8" s="374"/>
      <c r="V8" s="374"/>
      <c r="W8" s="374"/>
      <c r="X8" s="374"/>
      <c r="Y8" s="374"/>
      <c r="Z8" s="374"/>
      <c r="AA8" s="374"/>
      <c r="AB8" s="374"/>
      <c r="AC8" s="374"/>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75" t="s">
        <v>30</v>
      </c>
      <c r="J10" s="375"/>
      <c r="K10" s="375"/>
      <c r="L10" s="375"/>
      <c r="M10" s="375"/>
      <c r="N10" s="6"/>
      <c r="O10" s="376">
        <f>各学校記入用!B4</f>
        <v>0</v>
      </c>
      <c r="P10" s="376"/>
      <c r="Q10" s="376"/>
      <c r="R10" s="376"/>
      <c r="S10" s="376"/>
      <c r="T10" s="376"/>
      <c r="U10" s="376"/>
      <c r="V10" s="376"/>
      <c r="W10" s="376"/>
      <c r="X10" s="376"/>
      <c r="Y10" s="376"/>
      <c r="Z10" s="376"/>
      <c r="AA10" s="376"/>
      <c r="AB10" s="376"/>
      <c r="AC10" s="376"/>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75" t="s">
        <v>31</v>
      </c>
      <c r="J12" s="375"/>
      <c r="K12" s="375"/>
      <c r="L12" s="375"/>
      <c r="M12" s="375"/>
      <c r="N12" s="6"/>
      <c r="O12" s="377">
        <f>各学校記入用!E3</f>
        <v>0</v>
      </c>
      <c r="P12" s="377"/>
      <c r="Q12" s="377"/>
      <c r="R12" s="377"/>
      <c r="S12" s="377"/>
      <c r="T12" s="377"/>
      <c r="U12" s="377"/>
      <c r="V12" s="377"/>
      <c r="W12" s="377"/>
      <c r="X12" s="377"/>
      <c r="Y12" s="377"/>
      <c r="Z12" s="377"/>
      <c r="AA12" s="377"/>
      <c r="AB12" s="377"/>
      <c r="AC12" s="377"/>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378" t="str">
        <f>各学校記入用!A1</f>
        <v>令和４年度　第３回岩手県中学校バレーボール選手権大会</v>
      </c>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69" t="s">
        <v>32</v>
      </c>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2"/>
      <c r="AK19" s="2"/>
      <c r="AL19" s="2"/>
      <c r="AM19" s="2"/>
      <c r="AN19" s="2"/>
      <c r="AO19" s="2"/>
      <c r="AP19" s="2"/>
    </row>
    <row r="20" spans="1:42" ht="15.6" customHeight="1">
      <c r="A20" s="6"/>
      <c r="B20" s="6"/>
      <c r="C20" s="6"/>
      <c r="D20" s="6"/>
      <c r="E20" s="6"/>
      <c r="F20" s="6"/>
      <c r="G20" s="6"/>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81" t="s">
        <v>33</v>
      </c>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75" t="s">
        <v>34</v>
      </c>
      <c r="F30" s="375"/>
      <c r="G30" s="375"/>
      <c r="H30" s="375"/>
      <c r="I30" s="12"/>
      <c r="J30" s="382" t="s">
        <v>35</v>
      </c>
      <c r="K30" s="382"/>
      <c r="L30" s="382"/>
      <c r="M30" s="382"/>
      <c r="N30" s="382"/>
      <c r="O30" s="382"/>
      <c r="P30" s="382"/>
      <c r="Q30" s="382"/>
      <c r="R30" s="382"/>
      <c r="S30" s="382"/>
      <c r="T30" s="382"/>
      <c r="U30" s="382"/>
      <c r="V30" s="382"/>
      <c r="W30" s="382"/>
      <c r="X30" s="382"/>
      <c r="Y30" s="382"/>
      <c r="Z30" s="6"/>
      <c r="AA30" s="375" t="s">
        <v>36</v>
      </c>
      <c r="AB30" s="375"/>
      <c r="AC30" s="375"/>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75" t="s">
        <v>38</v>
      </c>
      <c r="F33" s="375"/>
      <c r="G33" s="375"/>
      <c r="H33" s="375"/>
      <c r="I33" s="12"/>
      <c r="J33" s="382">
        <f>各学校記入用!B9</f>
        <v>0</v>
      </c>
      <c r="K33" s="382"/>
      <c r="L33" s="382"/>
      <c r="M33" s="382"/>
      <c r="N33" s="382"/>
      <c r="O33" s="382"/>
      <c r="P33" s="382"/>
      <c r="Q33" s="382"/>
      <c r="R33" s="382"/>
      <c r="S33" s="382"/>
      <c r="T33" s="382"/>
      <c r="U33" s="382"/>
      <c r="V33" s="382"/>
      <c r="W33" s="382"/>
      <c r="X33" s="382"/>
      <c r="Y33" s="382"/>
      <c r="Z33" s="6"/>
      <c r="AA33" s="375" t="s">
        <v>39</v>
      </c>
      <c r="AB33" s="375"/>
      <c r="AC33" s="375"/>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75" t="s">
        <v>41</v>
      </c>
      <c r="F36" s="375"/>
      <c r="G36" s="375"/>
      <c r="H36" s="375"/>
      <c r="I36" s="12"/>
      <c r="J36" s="379"/>
      <c r="K36" s="379"/>
      <c r="L36" s="379"/>
      <c r="M36" s="379"/>
      <c r="N36" s="379"/>
      <c r="O36" s="379"/>
      <c r="P36" s="379"/>
      <c r="Q36" s="379"/>
      <c r="R36" s="379"/>
      <c r="S36" s="379"/>
      <c r="T36" s="379"/>
      <c r="U36" s="379"/>
      <c r="V36" s="379"/>
      <c r="W36" s="379"/>
      <c r="X36" s="379"/>
      <c r="Y36" s="379"/>
      <c r="Z36" s="6"/>
      <c r="AA36" s="375" t="s">
        <v>42</v>
      </c>
      <c r="AB36" s="375"/>
      <c r="AC36" s="375"/>
      <c r="AD36" s="2"/>
      <c r="AE36" s="15"/>
      <c r="AF36" s="380"/>
      <c r="AG36" s="380"/>
      <c r="AH36" s="380"/>
      <c r="AI36" s="380"/>
      <c r="AJ36" s="380"/>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D17:AN17"/>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workbookViewId="0">
      <selection activeCell="M6" sqref="M6"/>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383" t="s">
        <v>44</v>
      </c>
      <c r="B1" s="383"/>
      <c r="C1" s="383"/>
      <c r="D1" s="383"/>
      <c r="E1" s="383"/>
      <c r="F1" s="383"/>
      <c r="G1" s="383"/>
      <c r="H1" s="383"/>
      <c r="I1" s="383"/>
      <c r="J1" s="383"/>
    </row>
    <row r="2" spans="1:10" ht="36" customHeight="1">
      <c r="A2" s="16" t="s">
        <v>4</v>
      </c>
      <c r="B2" s="384" t="str">
        <f>各学校記入用!A1</f>
        <v>令和４年度　第３回岩手県中学校バレーボール選手権大会</v>
      </c>
      <c r="C2" s="385"/>
      <c r="D2" s="385"/>
      <c r="E2" s="385"/>
      <c r="F2" s="385"/>
      <c r="G2" s="385"/>
      <c r="H2" s="385"/>
      <c r="I2" s="385"/>
      <c r="J2" s="386"/>
    </row>
    <row r="3" spans="1:10" ht="24" customHeight="1">
      <c r="B3" s="17"/>
      <c r="C3" s="17"/>
      <c r="D3" s="17"/>
      <c r="E3" s="17"/>
      <c r="F3" s="17"/>
      <c r="G3" s="17"/>
      <c r="H3" s="17"/>
      <c r="I3" s="17"/>
    </row>
    <row r="4" spans="1:10" ht="33" customHeight="1">
      <c r="A4" s="16" t="s">
        <v>67</v>
      </c>
      <c r="B4" s="387">
        <f>各学校記入用!B2</f>
        <v>0</v>
      </c>
      <c r="C4" s="388"/>
      <c r="D4" s="388"/>
      <c r="E4" s="388"/>
      <c r="F4" s="389"/>
      <c r="G4" s="18"/>
      <c r="H4" s="19" t="s">
        <v>45</v>
      </c>
      <c r="I4" s="387">
        <f>各学校記入用!H2</f>
        <v>0</v>
      </c>
      <c r="J4" s="389"/>
    </row>
    <row r="5" spans="1:10" ht="16.5" customHeight="1" thickBot="1">
      <c r="B5" s="20"/>
      <c r="C5" s="20"/>
      <c r="D5" s="20"/>
      <c r="E5" s="20"/>
      <c r="F5" s="20"/>
      <c r="G5" s="18"/>
      <c r="H5" s="21"/>
      <c r="I5" s="21"/>
      <c r="J5" s="21"/>
    </row>
    <row r="6" spans="1:10" ht="33" customHeight="1" thickTop="1" thickBot="1">
      <c r="A6" s="16" t="s">
        <v>46</v>
      </c>
      <c r="B6" s="390"/>
      <c r="C6" s="391"/>
      <c r="D6" s="391"/>
      <c r="E6" s="391"/>
      <c r="F6" s="392"/>
      <c r="G6" s="18"/>
      <c r="H6" s="22" t="s">
        <v>47</v>
      </c>
      <c r="I6" s="393" t="s">
        <v>48</v>
      </c>
      <c r="J6" s="394"/>
    </row>
    <row r="7" spans="1:10" ht="18" customHeight="1" thickTop="1" thickBot="1"/>
    <row r="8" spans="1:10" ht="25.5" customHeight="1" thickBot="1">
      <c r="A8" s="36" t="s">
        <v>49</v>
      </c>
      <c r="B8" s="415" t="s">
        <v>57</v>
      </c>
      <c r="C8" s="416"/>
      <c r="D8" s="416"/>
      <c r="E8" s="416"/>
      <c r="F8" s="23"/>
      <c r="G8" s="415" t="s">
        <v>58</v>
      </c>
      <c r="H8" s="416"/>
      <c r="I8" s="416"/>
      <c r="J8" s="417"/>
    </row>
    <row r="9" spans="1:10" ht="12.6" customHeight="1" thickTop="1">
      <c r="A9" s="395" t="s">
        <v>50</v>
      </c>
      <c r="B9" s="424">
        <f>各学校記入用!B6</f>
        <v>0</v>
      </c>
      <c r="C9" s="425"/>
      <c r="D9" s="425"/>
      <c r="E9" s="425"/>
      <c r="F9" s="426" t="s">
        <v>51</v>
      </c>
      <c r="G9" s="424"/>
      <c r="H9" s="425"/>
      <c r="I9" s="425"/>
      <c r="J9" s="430"/>
    </row>
    <row r="10" spans="1:10" ht="25.35" customHeight="1">
      <c r="A10" s="396"/>
      <c r="B10" s="418">
        <f>各学校記入用!B7</f>
        <v>0</v>
      </c>
      <c r="C10" s="418"/>
      <c r="D10" s="418"/>
      <c r="E10" s="403"/>
      <c r="F10" s="427"/>
      <c r="G10" s="419"/>
      <c r="H10" s="420"/>
      <c r="I10" s="420"/>
      <c r="J10" s="421"/>
    </row>
    <row r="11" spans="1:10" ht="12.6" customHeight="1">
      <c r="A11" s="343" t="s">
        <v>52</v>
      </c>
      <c r="B11" s="422">
        <f>各学校記入用!B8</f>
        <v>0</v>
      </c>
      <c r="C11" s="423"/>
      <c r="D11" s="423"/>
      <c r="E11" s="423"/>
      <c r="F11" s="428" t="s">
        <v>53</v>
      </c>
      <c r="G11" s="431"/>
      <c r="H11" s="432"/>
      <c r="I11" s="432"/>
      <c r="J11" s="433"/>
    </row>
    <row r="12" spans="1:10" ht="25.35" customHeight="1">
      <c r="A12" s="396"/>
      <c r="B12" s="418">
        <f>各学校記入用!B9</f>
        <v>0</v>
      </c>
      <c r="C12" s="418"/>
      <c r="D12" s="418"/>
      <c r="E12" s="403"/>
      <c r="F12" s="427"/>
      <c r="G12" s="419"/>
      <c r="H12" s="420"/>
      <c r="I12" s="420"/>
      <c r="J12" s="421"/>
    </row>
    <row r="13" spans="1:10" ht="12.6" customHeight="1">
      <c r="A13" s="343" t="s">
        <v>54</v>
      </c>
      <c r="B13" s="422">
        <f>各学校記入用!D10</f>
        <v>0</v>
      </c>
      <c r="C13" s="423"/>
      <c r="D13" s="423"/>
      <c r="E13" s="423"/>
      <c r="F13" s="428" t="s">
        <v>55</v>
      </c>
      <c r="G13" s="431"/>
      <c r="H13" s="432"/>
      <c r="I13" s="432"/>
      <c r="J13" s="433"/>
    </row>
    <row r="14" spans="1:10" ht="25.35" customHeight="1" thickBot="1">
      <c r="A14" s="399"/>
      <c r="B14" s="434">
        <f>各学校記入用!D11</f>
        <v>0</v>
      </c>
      <c r="C14" s="434"/>
      <c r="D14" s="434"/>
      <c r="E14" s="435"/>
      <c r="F14" s="429"/>
      <c r="G14" s="436" t="str">
        <f>IFERROR(VLOOKUP(#REF!,記入例!#REF!,3,FALSE),"")</f>
        <v/>
      </c>
      <c r="H14" s="437"/>
      <c r="I14" s="437"/>
      <c r="J14" s="438"/>
    </row>
    <row r="15" spans="1:10" ht="25.5" customHeight="1" thickBot="1">
      <c r="A15" s="37" t="s">
        <v>17</v>
      </c>
      <c r="B15" s="397" t="s">
        <v>56</v>
      </c>
      <c r="C15" s="397"/>
      <c r="D15" s="397"/>
      <c r="E15" s="397"/>
      <c r="F15" s="38"/>
      <c r="G15" s="397" t="s">
        <v>56</v>
      </c>
      <c r="H15" s="397"/>
      <c r="I15" s="397"/>
      <c r="J15" s="398"/>
    </row>
    <row r="16" spans="1:10" ht="12.6" customHeight="1">
      <c r="A16" s="442" t="str">
        <f>各学校記入用!A13</f>
        <v>①</v>
      </c>
      <c r="B16" s="400">
        <f>各学校記入用!D13</f>
        <v>0</v>
      </c>
      <c r="C16" s="401"/>
      <c r="D16" s="401"/>
      <c r="E16" s="402"/>
      <c r="F16" s="443"/>
      <c r="G16" s="406" t="str">
        <f>IFERROR(VLOOKUP(#REF!,記入例!#REF!,4,FALSE),"")</f>
        <v/>
      </c>
      <c r="H16" s="407"/>
      <c r="I16" s="407"/>
      <c r="J16" s="408"/>
    </row>
    <row r="17" spans="1:10" ht="25.35" customHeight="1">
      <c r="A17" s="440"/>
      <c r="B17" s="403">
        <f>各学校記入用!B13</f>
        <v>0</v>
      </c>
      <c r="C17" s="404"/>
      <c r="D17" s="404"/>
      <c r="E17" s="405"/>
      <c r="F17" s="444"/>
      <c r="G17" s="409" t="str">
        <f>IFERROR(VLOOKUP(#REF!,記入例!#REF!,3,FALSE),"")</f>
        <v/>
      </c>
      <c r="H17" s="410"/>
      <c r="I17" s="410"/>
      <c r="J17" s="411"/>
    </row>
    <row r="18" spans="1:10" ht="12.6" customHeight="1">
      <c r="A18" s="439">
        <f>各学校記入用!A14</f>
        <v>2</v>
      </c>
      <c r="B18" s="422">
        <f>各学校記入用!D14</f>
        <v>0</v>
      </c>
      <c r="C18" s="423"/>
      <c r="D18" s="423"/>
      <c r="E18" s="448"/>
      <c r="F18" s="445"/>
      <c r="G18" s="412" t="str">
        <f>IFERROR(VLOOKUP(#REF!,記入例!#REF!,4,FALSE),"")</f>
        <v/>
      </c>
      <c r="H18" s="413"/>
      <c r="I18" s="413"/>
      <c r="J18" s="414"/>
    </row>
    <row r="19" spans="1:10" ht="25.35" customHeight="1">
      <c r="A19" s="440"/>
      <c r="B19" s="403">
        <f>各学校記入用!B14</f>
        <v>0</v>
      </c>
      <c r="C19" s="404"/>
      <c r="D19" s="404"/>
      <c r="E19" s="405"/>
      <c r="F19" s="444"/>
      <c r="G19" s="409" t="str">
        <f>IFERROR(VLOOKUP(#REF!,記入例!#REF!,3,FALSE),"")</f>
        <v/>
      </c>
      <c r="H19" s="410"/>
      <c r="I19" s="410"/>
      <c r="J19" s="411"/>
    </row>
    <row r="20" spans="1:10" ht="12.6" customHeight="1">
      <c r="A20" s="439">
        <f>各学校記入用!A15</f>
        <v>3</v>
      </c>
      <c r="B20" s="422">
        <f>各学校記入用!D15</f>
        <v>0</v>
      </c>
      <c r="C20" s="423"/>
      <c r="D20" s="423"/>
      <c r="E20" s="448"/>
      <c r="F20" s="445"/>
      <c r="G20" s="412" t="str">
        <f>IFERROR(VLOOKUP(#REF!,記入例!#REF!,4,FALSE),"")</f>
        <v/>
      </c>
      <c r="H20" s="413"/>
      <c r="I20" s="413"/>
      <c r="J20" s="414"/>
    </row>
    <row r="21" spans="1:10" ht="25.35" customHeight="1">
      <c r="A21" s="440"/>
      <c r="B21" s="403">
        <f>各学校記入用!B15</f>
        <v>0</v>
      </c>
      <c r="C21" s="404"/>
      <c r="D21" s="404"/>
      <c r="E21" s="405"/>
      <c r="F21" s="444"/>
      <c r="G21" s="409" t="str">
        <f>IFERROR(VLOOKUP(#REF!,記入例!#REF!,3,FALSE),"")</f>
        <v/>
      </c>
      <c r="H21" s="410"/>
      <c r="I21" s="410"/>
      <c r="J21" s="411"/>
    </row>
    <row r="22" spans="1:10" ht="12.6" customHeight="1">
      <c r="A22" s="439">
        <f>各学校記入用!A16</f>
        <v>4</v>
      </c>
      <c r="B22" s="422">
        <f>各学校記入用!D16</f>
        <v>0</v>
      </c>
      <c r="C22" s="423"/>
      <c r="D22" s="423"/>
      <c r="E22" s="448"/>
      <c r="F22" s="445"/>
      <c r="G22" s="412" t="str">
        <f>IFERROR(VLOOKUP(#REF!,記入例!#REF!,4,FALSE),"")</f>
        <v/>
      </c>
      <c r="H22" s="413"/>
      <c r="I22" s="413"/>
      <c r="J22" s="414"/>
    </row>
    <row r="23" spans="1:10" ht="25.35" customHeight="1">
      <c r="A23" s="440"/>
      <c r="B23" s="403">
        <f>各学校記入用!B16</f>
        <v>0</v>
      </c>
      <c r="C23" s="404"/>
      <c r="D23" s="404"/>
      <c r="E23" s="405"/>
      <c r="F23" s="444"/>
      <c r="G23" s="409" t="str">
        <f>IFERROR(VLOOKUP(#REF!,記入例!#REF!,3,FALSE),"")</f>
        <v/>
      </c>
      <c r="H23" s="410"/>
      <c r="I23" s="410"/>
      <c r="J23" s="411"/>
    </row>
    <row r="24" spans="1:10" ht="12.6" customHeight="1">
      <c r="A24" s="439">
        <f>各学校記入用!A17</f>
        <v>5</v>
      </c>
      <c r="B24" s="422">
        <f>各学校記入用!D17</f>
        <v>0</v>
      </c>
      <c r="C24" s="423"/>
      <c r="D24" s="423"/>
      <c r="E24" s="448"/>
      <c r="F24" s="445"/>
      <c r="G24" s="412" t="str">
        <f>IFERROR(VLOOKUP(#REF!,記入例!#REF!,4,FALSE),"")</f>
        <v/>
      </c>
      <c r="H24" s="413"/>
      <c r="I24" s="413"/>
      <c r="J24" s="414"/>
    </row>
    <row r="25" spans="1:10" ht="25.35" customHeight="1">
      <c r="A25" s="440"/>
      <c r="B25" s="403">
        <f>各学校記入用!B17</f>
        <v>0</v>
      </c>
      <c r="C25" s="404"/>
      <c r="D25" s="404"/>
      <c r="E25" s="405"/>
      <c r="F25" s="444"/>
      <c r="G25" s="409" t="str">
        <f>IFERROR(VLOOKUP(#REF!,記入例!#REF!,3,FALSE),"")</f>
        <v/>
      </c>
      <c r="H25" s="410"/>
      <c r="I25" s="410"/>
      <c r="J25" s="411"/>
    </row>
    <row r="26" spans="1:10" ht="12.6" customHeight="1">
      <c r="A26" s="439">
        <f>各学校記入用!A18</f>
        <v>6</v>
      </c>
      <c r="B26" s="422">
        <f>各学校記入用!D18</f>
        <v>0</v>
      </c>
      <c r="C26" s="423"/>
      <c r="D26" s="423"/>
      <c r="E26" s="448"/>
      <c r="F26" s="445"/>
      <c r="G26" s="412" t="str">
        <f>IFERROR(VLOOKUP(#REF!,記入例!#REF!,4,FALSE),"")</f>
        <v/>
      </c>
      <c r="H26" s="413"/>
      <c r="I26" s="413"/>
      <c r="J26" s="414"/>
    </row>
    <row r="27" spans="1:10" ht="25.35" customHeight="1">
      <c r="A27" s="440"/>
      <c r="B27" s="403">
        <f>各学校記入用!B18</f>
        <v>0</v>
      </c>
      <c r="C27" s="404"/>
      <c r="D27" s="404"/>
      <c r="E27" s="405"/>
      <c r="F27" s="444"/>
      <c r="G27" s="409" t="str">
        <f>IFERROR(VLOOKUP(#REF!,記入例!#REF!,3,FALSE),"")</f>
        <v/>
      </c>
      <c r="H27" s="410"/>
      <c r="I27" s="410"/>
      <c r="J27" s="411"/>
    </row>
    <row r="28" spans="1:10" ht="12.6" customHeight="1">
      <c r="A28" s="439">
        <f>各学校記入用!A19</f>
        <v>7</v>
      </c>
      <c r="B28" s="422">
        <f>各学校記入用!D19</f>
        <v>0</v>
      </c>
      <c r="C28" s="423"/>
      <c r="D28" s="423"/>
      <c r="E28" s="448"/>
      <c r="F28" s="445"/>
      <c r="G28" s="412" t="str">
        <f>IFERROR(VLOOKUP(#REF!,記入例!#REF!,4,FALSE),"")</f>
        <v/>
      </c>
      <c r="H28" s="413"/>
      <c r="I28" s="413"/>
      <c r="J28" s="414"/>
    </row>
    <row r="29" spans="1:10" ht="25.35" customHeight="1">
      <c r="A29" s="440"/>
      <c r="B29" s="403">
        <f>各学校記入用!B19</f>
        <v>0</v>
      </c>
      <c r="C29" s="404"/>
      <c r="D29" s="404"/>
      <c r="E29" s="405"/>
      <c r="F29" s="444"/>
      <c r="G29" s="409" t="str">
        <f>IFERROR(VLOOKUP(#REF!,記入例!#REF!,3,FALSE),"")</f>
        <v/>
      </c>
      <c r="H29" s="410"/>
      <c r="I29" s="410"/>
      <c r="J29" s="411"/>
    </row>
    <row r="30" spans="1:10" ht="12.6" customHeight="1">
      <c r="A30" s="439">
        <f>各学校記入用!A20</f>
        <v>8</v>
      </c>
      <c r="B30" s="422">
        <f>各学校記入用!D20</f>
        <v>0</v>
      </c>
      <c r="C30" s="423"/>
      <c r="D30" s="423"/>
      <c r="E30" s="448"/>
      <c r="F30" s="445"/>
      <c r="G30" s="412" t="str">
        <f>IFERROR(VLOOKUP(#REF!,記入例!#REF!,4,FALSE),"")</f>
        <v/>
      </c>
      <c r="H30" s="413"/>
      <c r="I30" s="413"/>
      <c r="J30" s="414"/>
    </row>
    <row r="31" spans="1:10" ht="25.35" customHeight="1">
      <c r="A31" s="440"/>
      <c r="B31" s="403">
        <f>各学校記入用!B20</f>
        <v>0</v>
      </c>
      <c r="C31" s="404"/>
      <c r="D31" s="404"/>
      <c r="E31" s="405"/>
      <c r="F31" s="444"/>
      <c r="G31" s="409" t="str">
        <f>IFERROR(VLOOKUP(#REF!,記入例!#REF!,3,FALSE),"")</f>
        <v/>
      </c>
      <c r="H31" s="410"/>
      <c r="I31" s="410"/>
      <c r="J31" s="411"/>
    </row>
    <row r="32" spans="1:10" ht="12.6" customHeight="1">
      <c r="A32" s="439">
        <f>各学校記入用!A21</f>
        <v>9</v>
      </c>
      <c r="B32" s="422">
        <f>各学校記入用!D21</f>
        <v>0</v>
      </c>
      <c r="C32" s="423"/>
      <c r="D32" s="423"/>
      <c r="E32" s="448"/>
      <c r="F32" s="445"/>
      <c r="G32" s="412" t="str">
        <f>IFERROR(VLOOKUP(#REF!,記入例!#REF!,4,FALSE),"")</f>
        <v/>
      </c>
      <c r="H32" s="413"/>
      <c r="I32" s="413"/>
      <c r="J32" s="414"/>
    </row>
    <row r="33" spans="1:10" ht="25.35" customHeight="1">
      <c r="A33" s="440"/>
      <c r="B33" s="403">
        <f>各学校記入用!B21</f>
        <v>0</v>
      </c>
      <c r="C33" s="404"/>
      <c r="D33" s="404"/>
      <c r="E33" s="405"/>
      <c r="F33" s="444"/>
      <c r="G33" s="409" t="str">
        <f>IFERROR(VLOOKUP(#REF!,記入例!#REF!,3,FALSE),"")</f>
        <v/>
      </c>
      <c r="H33" s="410"/>
      <c r="I33" s="410"/>
      <c r="J33" s="411"/>
    </row>
    <row r="34" spans="1:10" ht="12.6" customHeight="1">
      <c r="A34" s="439">
        <f>各学校記入用!A22</f>
        <v>10</v>
      </c>
      <c r="B34" s="422">
        <f>各学校記入用!D22</f>
        <v>0</v>
      </c>
      <c r="C34" s="423"/>
      <c r="D34" s="423"/>
      <c r="E34" s="448"/>
      <c r="F34" s="445"/>
      <c r="G34" s="412" t="str">
        <f>IFERROR(VLOOKUP(#REF!,記入例!#REF!,4,FALSE),"")</f>
        <v/>
      </c>
      <c r="H34" s="413"/>
      <c r="I34" s="413"/>
      <c r="J34" s="414"/>
    </row>
    <row r="35" spans="1:10" ht="25.35" customHeight="1">
      <c r="A35" s="440"/>
      <c r="B35" s="403">
        <f>各学校記入用!B22</f>
        <v>0</v>
      </c>
      <c r="C35" s="404"/>
      <c r="D35" s="404"/>
      <c r="E35" s="405"/>
      <c r="F35" s="444"/>
      <c r="G35" s="409" t="str">
        <f>IFERROR(VLOOKUP(#REF!,記入例!#REF!,3,FALSE),"")</f>
        <v/>
      </c>
      <c r="H35" s="410"/>
      <c r="I35" s="410"/>
      <c r="J35" s="411"/>
    </row>
    <row r="36" spans="1:10" ht="12.6" customHeight="1">
      <c r="A36" s="439">
        <f>各学校記入用!A23</f>
        <v>11</v>
      </c>
      <c r="B36" s="422">
        <f>各学校記入用!D23</f>
        <v>0</v>
      </c>
      <c r="C36" s="423"/>
      <c r="D36" s="423"/>
      <c r="E36" s="448"/>
      <c r="F36" s="445"/>
      <c r="G36" s="412" t="str">
        <f>IFERROR(VLOOKUP(#REF!,記入例!#REF!,4,FALSE),"")</f>
        <v/>
      </c>
      <c r="H36" s="413"/>
      <c r="I36" s="413"/>
      <c r="J36" s="414"/>
    </row>
    <row r="37" spans="1:10" ht="25.35" customHeight="1">
      <c r="A37" s="440"/>
      <c r="B37" s="403">
        <f>各学校記入用!B23</f>
        <v>0</v>
      </c>
      <c r="C37" s="404"/>
      <c r="D37" s="404"/>
      <c r="E37" s="405"/>
      <c r="F37" s="444"/>
      <c r="G37" s="409" t="str">
        <f>IFERROR(VLOOKUP(#REF!,記入例!#REF!,3,FALSE),"")</f>
        <v/>
      </c>
      <c r="H37" s="410"/>
      <c r="I37" s="410"/>
      <c r="J37" s="411"/>
    </row>
    <row r="38" spans="1:10" ht="12.6" customHeight="1">
      <c r="A38" s="439">
        <f>各学校記入用!A24</f>
        <v>12</v>
      </c>
      <c r="B38" s="422">
        <f>各学校記入用!D24</f>
        <v>0</v>
      </c>
      <c r="C38" s="423"/>
      <c r="D38" s="423"/>
      <c r="E38" s="448"/>
      <c r="F38" s="445"/>
      <c r="G38" s="412" t="str">
        <f>IFERROR(VLOOKUP(#REF!,記入例!#REF!,4,FALSE),"")</f>
        <v/>
      </c>
      <c r="H38" s="413"/>
      <c r="I38" s="413"/>
      <c r="J38" s="414"/>
    </row>
    <row r="39" spans="1:10" ht="25.35" customHeight="1" thickBot="1">
      <c r="A39" s="447"/>
      <c r="B39" s="452">
        <f>各学校記入用!B24</f>
        <v>0</v>
      </c>
      <c r="C39" s="453"/>
      <c r="D39" s="453"/>
      <c r="E39" s="454"/>
      <c r="F39" s="446"/>
      <c r="G39" s="449" t="str">
        <f>IFERROR(VLOOKUP(#REF!,記入例!#REF!,3,FALSE),"")</f>
        <v/>
      </c>
      <c r="H39" s="450"/>
      <c r="I39" s="450"/>
      <c r="J39" s="451"/>
    </row>
    <row r="40" spans="1:10" ht="7.5" customHeight="1"/>
    <row r="41" spans="1:10" ht="18" customHeight="1">
      <c r="A41" s="441" t="s">
        <v>60</v>
      </c>
      <c r="B41" s="441"/>
      <c r="C41" s="441"/>
      <c r="D41" s="441"/>
      <c r="E41" s="441"/>
      <c r="F41" s="441"/>
      <c r="G41" s="441"/>
      <c r="H41" s="441"/>
      <c r="I41" s="441"/>
      <c r="J41" s="441"/>
    </row>
    <row r="42" spans="1:10" ht="15.75" customHeight="1">
      <c r="A42" s="115" t="s">
        <v>130</v>
      </c>
      <c r="B42" s="112"/>
      <c r="C42" s="112"/>
      <c r="D42" s="112"/>
      <c r="E42" s="112"/>
      <c r="F42" s="112"/>
      <c r="G42" s="112"/>
      <c r="H42" s="112"/>
      <c r="I42" s="112"/>
      <c r="J42" s="112"/>
    </row>
    <row r="43" spans="1:10" ht="17.25" customHeight="1">
      <c r="A43" s="441" t="s">
        <v>61</v>
      </c>
      <c r="B43" s="441"/>
      <c r="C43" s="441"/>
      <c r="D43" s="441"/>
      <c r="E43" s="441"/>
      <c r="F43" s="441"/>
      <c r="G43" s="441"/>
      <c r="H43" s="441"/>
      <c r="I43" s="441"/>
      <c r="J43" s="441"/>
    </row>
  </sheetData>
  <mergeCells count="102">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 ref="F20:F21"/>
    <mergeCell ref="F22:F23"/>
    <mergeCell ref="F24:F25"/>
    <mergeCell ref="F26:F27"/>
    <mergeCell ref="G20:J20"/>
    <mergeCell ref="G21:J21"/>
    <mergeCell ref="G22:J22"/>
    <mergeCell ref="G23:J23"/>
    <mergeCell ref="G24:J24"/>
    <mergeCell ref="G25:J25"/>
    <mergeCell ref="G26:J26"/>
    <mergeCell ref="G27:J27"/>
    <mergeCell ref="A20:A21"/>
    <mergeCell ref="A22:A23"/>
    <mergeCell ref="A24:A25"/>
    <mergeCell ref="A26:A27"/>
    <mergeCell ref="A28:A29"/>
    <mergeCell ref="A30:A31"/>
    <mergeCell ref="B18:E18"/>
    <mergeCell ref="B19:E19"/>
    <mergeCell ref="B20:E20"/>
    <mergeCell ref="B21:E21"/>
    <mergeCell ref="B22:E22"/>
    <mergeCell ref="B23:E23"/>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1:J1"/>
    <mergeCell ref="B2:J2"/>
    <mergeCell ref="B4:F4"/>
    <mergeCell ref="I4:J4"/>
    <mergeCell ref="B6:F6"/>
    <mergeCell ref="I6:J6"/>
    <mergeCell ref="A9:A10"/>
    <mergeCell ref="A11:A12"/>
    <mergeCell ref="B15:E15"/>
    <mergeCell ref="G15:J15"/>
    <mergeCell ref="A13:A14"/>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S22" sqref="S22"/>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56" t="s">
        <v>131</v>
      </c>
      <c r="B1" s="457"/>
      <c r="C1" s="457"/>
      <c r="D1" s="457"/>
      <c r="E1" s="457"/>
      <c r="F1" s="457"/>
      <c r="G1" s="457"/>
      <c r="H1" s="457"/>
      <c r="J1" s="458" t="s">
        <v>132</v>
      </c>
      <c r="K1" s="458"/>
      <c r="L1" s="458"/>
      <c r="M1" s="458"/>
      <c r="N1" s="458"/>
      <c r="O1" s="458"/>
      <c r="P1" s="458"/>
      <c r="Q1" s="458"/>
    </row>
    <row r="2" spans="1:17" ht="6.75" customHeight="1">
      <c r="J2" s="458"/>
      <c r="K2" s="458"/>
      <c r="L2" s="458"/>
      <c r="M2" s="458"/>
      <c r="N2" s="458"/>
      <c r="O2" s="458"/>
      <c r="P2" s="458"/>
      <c r="Q2" s="458"/>
    </row>
    <row r="3" spans="1:17" ht="8.25" customHeight="1">
      <c r="A3" s="459" t="s">
        <v>133</v>
      </c>
      <c r="B3" s="117" t="s">
        <v>67</v>
      </c>
      <c r="C3" s="118"/>
      <c r="D3" s="455" t="s">
        <v>133</v>
      </c>
      <c r="E3" s="119" t="s">
        <v>67</v>
      </c>
      <c r="F3" s="118"/>
      <c r="G3" s="455" t="s">
        <v>133</v>
      </c>
      <c r="H3" s="119" t="s">
        <v>67</v>
      </c>
      <c r="J3" s="458"/>
      <c r="K3" s="458"/>
      <c r="L3" s="458"/>
      <c r="M3" s="458"/>
      <c r="N3" s="458"/>
      <c r="O3" s="458"/>
      <c r="P3" s="458"/>
      <c r="Q3" s="458"/>
    </row>
    <row r="4" spans="1:17" ht="15.75" customHeight="1">
      <c r="A4" s="460"/>
      <c r="B4" s="120" t="s">
        <v>134</v>
      </c>
      <c r="C4" s="118"/>
      <c r="D4" s="455"/>
      <c r="E4" s="121" t="str">
        <f>$B$4</f>
        <v>　</v>
      </c>
      <c r="F4" s="118"/>
      <c r="G4" s="455"/>
      <c r="H4" s="121" t="str">
        <f>$B$4</f>
        <v>　</v>
      </c>
      <c r="J4" s="458"/>
      <c r="K4" s="458"/>
      <c r="L4" s="458"/>
      <c r="M4" s="458"/>
      <c r="N4" s="458"/>
      <c r="O4" s="458"/>
      <c r="P4" s="458"/>
      <c r="Q4" s="458"/>
    </row>
    <row r="5" spans="1:17" ht="15.75" customHeight="1">
      <c r="A5" s="122" t="s">
        <v>72</v>
      </c>
      <c r="B5" s="123" t="s">
        <v>135</v>
      </c>
      <c r="C5" s="118"/>
      <c r="D5" s="124" t="str">
        <f>$A$5</f>
        <v>番号</v>
      </c>
      <c r="E5" s="125" t="str">
        <f>$B$5</f>
        <v>氏　名</v>
      </c>
      <c r="F5" s="118"/>
      <c r="G5" s="124" t="str">
        <f>$A$5</f>
        <v>番号</v>
      </c>
      <c r="H5" s="125" t="str">
        <f>$B$5</f>
        <v>氏　名</v>
      </c>
      <c r="J5" s="458"/>
      <c r="K5" s="458"/>
      <c r="L5" s="458"/>
      <c r="M5" s="458"/>
      <c r="N5" s="458"/>
      <c r="O5" s="458"/>
      <c r="P5" s="458"/>
      <c r="Q5" s="458"/>
    </row>
    <row r="6" spans="1:17" ht="15.95" customHeight="1">
      <c r="A6" s="126">
        <v>1</v>
      </c>
      <c r="B6" s="127" t="s">
        <v>134</v>
      </c>
      <c r="C6" s="118"/>
      <c r="D6" s="128">
        <f>$A$6</f>
        <v>1</v>
      </c>
      <c r="E6" s="121" t="str">
        <f>$B$6</f>
        <v>　</v>
      </c>
      <c r="F6" s="118"/>
      <c r="G6" s="128">
        <f>$A$6</f>
        <v>1</v>
      </c>
      <c r="H6" s="121" t="str">
        <f>$B$6</f>
        <v>　</v>
      </c>
      <c r="J6" s="458"/>
      <c r="K6" s="458"/>
      <c r="L6" s="458"/>
      <c r="M6" s="458"/>
      <c r="N6" s="458"/>
      <c r="O6" s="458"/>
      <c r="P6" s="458"/>
      <c r="Q6" s="458"/>
    </row>
    <row r="7" spans="1:17" ht="15.95" customHeight="1">
      <c r="A7" s="126">
        <v>2</v>
      </c>
      <c r="B7" s="127" t="s">
        <v>134</v>
      </c>
      <c r="C7" s="118"/>
      <c r="D7" s="128">
        <f>$A$7</f>
        <v>2</v>
      </c>
      <c r="E7" s="121" t="str">
        <f>$B$7</f>
        <v>　</v>
      </c>
      <c r="F7" s="118"/>
      <c r="G7" s="128">
        <f>$A$7</f>
        <v>2</v>
      </c>
      <c r="H7" s="121" t="str">
        <f>$B$7</f>
        <v>　</v>
      </c>
      <c r="J7" s="458"/>
      <c r="K7" s="458"/>
      <c r="L7" s="458"/>
      <c r="M7" s="458"/>
      <c r="N7" s="458"/>
      <c r="O7" s="458"/>
      <c r="P7" s="458"/>
      <c r="Q7" s="458"/>
    </row>
    <row r="8" spans="1:17" ht="15.95" customHeight="1">
      <c r="A8" s="126">
        <v>3</v>
      </c>
      <c r="B8" s="127" t="s">
        <v>134</v>
      </c>
      <c r="C8" s="118"/>
      <c r="D8" s="128">
        <f>$A$8</f>
        <v>3</v>
      </c>
      <c r="E8" s="121" t="str">
        <f>$B$8</f>
        <v>　</v>
      </c>
      <c r="F8" s="118"/>
      <c r="G8" s="128">
        <f>$A$8</f>
        <v>3</v>
      </c>
      <c r="H8" s="121" t="str">
        <f>$B$8</f>
        <v>　</v>
      </c>
      <c r="J8" s="458"/>
      <c r="K8" s="458"/>
      <c r="L8" s="458"/>
      <c r="M8" s="458"/>
      <c r="N8" s="458"/>
      <c r="O8" s="458"/>
      <c r="P8" s="458"/>
      <c r="Q8" s="458"/>
    </row>
    <row r="9" spans="1:17" ht="15.95" customHeight="1">
      <c r="A9" s="126">
        <v>4</v>
      </c>
      <c r="B9" s="127" t="s">
        <v>134</v>
      </c>
      <c r="C9" s="118"/>
      <c r="D9" s="128">
        <f>$A$9</f>
        <v>4</v>
      </c>
      <c r="E9" s="121" t="str">
        <f>$B$9</f>
        <v>　</v>
      </c>
      <c r="F9" s="118"/>
      <c r="G9" s="128">
        <f>$A$9</f>
        <v>4</v>
      </c>
      <c r="H9" s="121" t="str">
        <f>$B$9</f>
        <v>　</v>
      </c>
      <c r="J9" s="458"/>
      <c r="K9" s="458"/>
      <c r="L9" s="458"/>
      <c r="M9" s="458"/>
      <c r="N9" s="458"/>
      <c r="O9" s="458"/>
      <c r="P9" s="458"/>
      <c r="Q9" s="458"/>
    </row>
    <row r="10" spans="1:17" ht="15.95" customHeight="1">
      <c r="A10" s="126">
        <v>5</v>
      </c>
      <c r="B10" s="127" t="s">
        <v>134</v>
      </c>
      <c r="C10" s="118"/>
      <c r="D10" s="128">
        <f>$A$10</f>
        <v>5</v>
      </c>
      <c r="E10" s="121" t="str">
        <f>$B$10</f>
        <v>　</v>
      </c>
      <c r="F10" s="118"/>
      <c r="G10" s="128">
        <f>$A$10</f>
        <v>5</v>
      </c>
      <c r="H10" s="121" t="str">
        <f>$B$10</f>
        <v>　</v>
      </c>
      <c r="J10" s="458"/>
      <c r="K10" s="458"/>
      <c r="L10" s="458"/>
      <c r="M10" s="458"/>
      <c r="N10" s="458"/>
      <c r="O10" s="458"/>
      <c r="P10" s="458"/>
      <c r="Q10" s="458"/>
    </row>
    <row r="11" spans="1:17" ht="15.95" customHeight="1">
      <c r="A11" s="126">
        <v>6</v>
      </c>
      <c r="B11" s="127" t="s">
        <v>134</v>
      </c>
      <c r="C11" s="118"/>
      <c r="D11" s="128">
        <f>$A$11</f>
        <v>6</v>
      </c>
      <c r="E11" s="121" t="str">
        <f>$B$11</f>
        <v>　</v>
      </c>
      <c r="F11" s="118"/>
      <c r="G11" s="128">
        <f>$A$11</f>
        <v>6</v>
      </c>
      <c r="H11" s="121" t="str">
        <f>$B$11</f>
        <v>　</v>
      </c>
      <c r="J11" s="458"/>
      <c r="K11" s="458"/>
      <c r="L11" s="458"/>
      <c r="M11" s="458"/>
      <c r="N11" s="458"/>
      <c r="O11" s="458"/>
      <c r="P11" s="458"/>
      <c r="Q11" s="458"/>
    </row>
    <row r="12" spans="1:17" ht="15.95" customHeight="1">
      <c r="A12" s="126">
        <v>7</v>
      </c>
      <c r="B12" s="127" t="s">
        <v>134</v>
      </c>
      <c r="C12" s="118"/>
      <c r="D12" s="128">
        <f>$A$12</f>
        <v>7</v>
      </c>
      <c r="E12" s="121" t="str">
        <f>$B$12</f>
        <v>　</v>
      </c>
      <c r="F12" s="118"/>
      <c r="G12" s="128">
        <f>$A$12</f>
        <v>7</v>
      </c>
      <c r="H12" s="121" t="str">
        <f>$B$12</f>
        <v>　</v>
      </c>
      <c r="J12" s="458"/>
      <c r="K12" s="458"/>
      <c r="L12" s="458"/>
      <c r="M12" s="458"/>
      <c r="N12" s="458"/>
      <c r="O12" s="458"/>
      <c r="P12" s="458"/>
      <c r="Q12" s="458"/>
    </row>
    <row r="13" spans="1:17" ht="15.95" customHeight="1">
      <c r="A13" s="126">
        <v>8</v>
      </c>
      <c r="B13" s="127" t="s">
        <v>134</v>
      </c>
      <c r="C13" s="118"/>
      <c r="D13" s="128">
        <f>$A$13</f>
        <v>8</v>
      </c>
      <c r="E13" s="121" t="str">
        <f>$B$13</f>
        <v>　</v>
      </c>
      <c r="F13" s="118"/>
      <c r="G13" s="128">
        <f>$A$13</f>
        <v>8</v>
      </c>
      <c r="H13" s="121" t="str">
        <f>$B$13</f>
        <v>　</v>
      </c>
      <c r="J13" s="458"/>
      <c r="K13" s="458"/>
      <c r="L13" s="458"/>
      <c r="M13" s="458"/>
      <c r="N13" s="458"/>
      <c r="O13" s="458"/>
      <c r="P13" s="458"/>
      <c r="Q13" s="458"/>
    </row>
    <row r="14" spans="1:17" ht="15.95" customHeight="1">
      <c r="A14" s="126">
        <v>9</v>
      </c>
      <c r="B14" s="127" t="s">
        <v>134</v>
      </c>
      <c r="C14" s="118"/>
      <c r="D14" s="128">
        <f>$A$14</f>
        <v>9</v>
      </c>
      <c r="E14" s="121" t="str">
        <f>$B$14</f>
        <v>　</v>
      </c>
      <c r="F14" s="118"/>
      <c r="G14" s="128">
        <f>$A$14</f>
        <v>9</v>
      </c>
      <c r="H14" s="121" t="str">
        <f>$B$14</f>
        <v>　</v>
      </c>
      <c r="J14" s="458"/>
      <c r="K14" s="458"/>
      <c r="L14" s="458"/>
      <c r="M14" s="458"/>
      <c r="N14" s="458"/>
      <c r="O14" s="458"/>
      <c r="P14" s="458"/>
      <c r="Q14" s="458"/>
    </row>
    <row r="15" spans="1:17" ht="15.95" customHeight="1">
      <c r="A15" s="126">
        <v>10</v>
      </c>
      <c r="B15" s="127" t="s">
        <v>134</v>
      </c>
      <c r="C15" s="118"/>
      <c r="D15" s="128">
        <f>$A$15</f>
        <v>10</v>
      </c>
      <c r="E15" s="121" t="str">
        <f>$B$15</f>
        <v>　</v>
      </c>
      <c r="F15" s="118"/>
      <c r="G15" s="128">
        <f>$A$15</f>
        <v>10</v>
      </c>
      <c r="H15" s="121" t="str">
        <f>$B$15</f>
        <v>　</v>
      </c>
    </row>
    <row r="16" spans="1:17" ht="15.95" customHeight="1">
      <c r="A16" s="126">
        <v>11</v>
      </c>
      <c r="B16" s="127" t="s">
        <v>134</v>
      </c>
      <c r="C16" s="118"/>
      <c r="D16" s="128">
        <f>$A$16</f>
        <v>11</v>
      </c>
      <c r="E16" s="121" t="str">
        <f>$B$16</f>
        <v>　</v>
      </c>
      <c r="F16" s="118"/>
      <c r="G16" s="128">
        <f>$A$16</f>
        <v>11</v>
      </c>
      <c r="H16" s="121" t="str">
        <f>$B$16</f>
        <v>　</v>
      </c>
    </row>
    <row r="17" spans="1:16" ht="15.95" customHeight="1">
      <c r="A17" s="129">
        <v>12</v>
      </c>
      <c r="B17" s="130" t="s">
        <v>134</v>
      </c>
      <c r="C17" s="118"/>
      <c r="D17" s="128">
        <f>$A$17</f>
        <v>12</v>
      </c>
      <c r="E17" s="121" t="str">
        <f>$B$17</f>
        <v>　</v>
      </c>
      <c r="F17" s="118"/>
      <c r="G17" s="128">
        <f>$A$17</f>
        <v>12</v>
      </c>
      <c r="H17" s="121" t="str">
        <f>$B$17</f>
        <v>　</v>
      </c>
      <c r="J17" s="461" t="s">
        <v>136</v>
      </c>
      <c r="K17" s="461"/>
      <c r="L17" s="461"/>
      <c r="M17" s="461"/>
      <c r="N17" s="461"/>
      <c r="O17" s="461"/>
      <c r="P17" s="461"/>
    </row>
    <row r="18" spans="1:16" ht="10.5" customHeight="1">
      <c r="A18" s="118"/>
      <c r="B18" s="118"/>
      <c r="C18" s="118"/>
      <c r="D18" s="118"/>
      <c r="E18" s="118"/>
      <c r="F18" s="118"/>
      <c r="G18" s="118"/>
      <c r="H18" s="118"/>
      <c r="J18" s="461"/>
      <c r="K18" s="461"/>
      <c r="L18" s="461"/>
      <c r="M18" s="461"/>
      <c r="N18" s="461"/>
      <c r="O18" s="461"/>
      <c r="P18" s="461"/>
    </row>
    <row r="19" spans="1:16" ht="8.25" customHeight="1">
      <c r="A19" s="455" t="s">
        <v>133</v>
      </c>
      <c r="B19" s="119" t="s">
        <v>67</v>
      </c>
      <c r="C19" s="118"/>
      <c r="D19" s="455" t="s">
        <v>133</v>
      </c>
      <c r="E19" s="119" t="s">
        <v>67</v>
      </c>
      <c r="F19" s="118"/>
      <c r="G19" s="455" t="s">
        <v>133</v>
      </c>
      <c r="H19" s="119" t="s">
        <v>67</v>
      </c>
      <c r="J19" s="461"/>
      <c r="K19" s="461"/>
      <c r="L19" s="461"/>
      <c r="M19" s="461"/>
      <c r="N19" s="461"/>
      <c r="O19" s="461"/>
      <c r="P19" s="461"/>
    </row>
    <row r="20" spans="1:16" ht="15.75" customHeight="1">
      <c r="A20" s="455"/>
      <c r="B20" s="121" t="str">
        <f>$B$4</f>
        <v>　</v>
      </c>
      <c r="C20" s="118"/>
      <c r="D20" s="455"/>
      <c r="E20" s="121" t="str">
        <f>$B$4</f>
        <v>　</v>
      </c>
      <c r="F20" s="118"/>
      <c r="G20" s="455"/>
      <c r="H20" s="121" t="str">
        <f>$B$4</f>
        <v>　</v>
      </c>
      <c r="J20" s="461"/>
      <c r="K20" s="461"/>
      <c r="L20" s="461"/>
      <c r="M20" s="461"/>
      <c r="N20" s="461"/>
      <c r="O20" s="461"/>
      <c r="P20" s="461"/>
    </row>
    <row r="21" spans="1:16" ht="15.75" customHeight="1">
      <c r="A21" s="124" t="str">
        <f>$A$5</f>
        <v>番号</v>
      </c>
      <c r="B21" s="125" t="str">
        <f>$B$5</f>
        <v>氏　名</v>
      </c>
      <c r="C21" s="118"/>
      <c r="D21" s="124" t="str">
        <f>$A$5</f>
        <v>番号</v>
      </c>
      <c r="E21" s="125" t="str">
        <f>$B$5</f>
        <v>氏　名</v>
      </c>
      <c r="F21" s="118"/>
      <c r="G21" s="124" t="str">
        <f>$A$5</f>
        <v>番号</v>
      </c>
      <c r="H21" s="125" t="str">
        <f>$B$5</f>
        <v>氏　名</v>
      </c>
      <c r="J21" s="461"/>
      <c r="K21" s="461"/>
      <c r="L21" s="461"/>
      <c r="M21" s="461"/>
      <c r="N21" s="461"/>
      <c r="O21" s="461"/>
      <c r="P21" s="461"/>
    </row>
    <row r="22" spans="1:16" ht="15.75" customHeight="1">
      <c r="A22" s="128">
        <f>$A$6</f>
        <v>1</v>
      </c>
      <c r="B22" s="121" t="str">
        <f>$B$6</f>
        <v>　</v>
      </c>
      <c r="C22" s="118"/>
      <c r="D22" s="128">
        <f>$A$6</f>
        <v>1</v>
      </c>
      <c r="E22" s="121" t="str">
        <f>$B$6</f>
        <v>　</v>
      </c>
      <c r="F22" s="118"/>
      <c r="G22" s="128">
        <f>$A$6</f>
        <v>1</v>
      </c>
      <c r="H22" s="121" t="str">
        <f>$B$6</f>
        <v>　</v>
      </c>
      <c r="J22" s="461"/>
      <c r="K22" s="461"/>
      <c r="L22" s="461"/>
      <c r="M22" s="461"/>
      <c r="N22" s="461"/>
      <c r="O22" s="461"/>
      <c r="P22" s="461"/>
    </row>
    <row r="23" spans="1:16" ht="15.75" customHeight="1">
      <c r="A23" s="128">
        <f>$A$7</f>
        <v>2</v>
      </c>
      <c r="B23" s="121" t="str">
        <f>$B$7</f>
        <v>　</v>
      </c>
      <c r="C23" s="118"/>
      <c r="D23" s="128">
        <f>$A$7</f>
        <v>2</v>
      </c>
      <c r="E23" s="121" t="str">
        <f>$B$7</f>
        <v>　</v>
      </c>
      <c r="F23" s="118"/>
      <c r="G23" s="128">
        <f>$A$7</f>
        <v>2</v>
      </c>
      <c r="H23" s="121" t="str">
        <f>$B$7</f>
        <v>　</v>
      </c>
      <c r="J23" s="461"/>
      <c r="K23" s="461"/>
      <c r="L23" s="461"/>
      <c r="M23" s="461"/>
      <c r="N23" s="461"/>
      <c r="O23" s="461"/>
      <c r="P23" s="461"/>
    </row>
    <row r="24" spans="1:16" ht="15.75" customHeight="1">
      <c r="A24" s="128">
        <f>$A$8</f>
        <v>3</v>
      </c>
      <c r="B24" s="121" t="str">
        <f>$B$8</f>
        <v>　</v>
      </c>
      <c r="C24" s="118"/>
      <c r="D24" s="128">
        <f>$A$8</f>
        <v>3</v>
      </c>
      <c r="E24" s="121" t="str">
        <f>$B$8</f>
        <v>　</v>
      </c>
      <c r="F24" s="118"/>
      <c r="G24" s="128">
        <f>$A$8</f>
        <v>3</v>
      </c>
      <c r="H24" s="121" t="str">
        <f>$B$8</f>
        <v>　</v>
      </c>
      <c r="J24" s="461"/>
      <c r="K24" s="461"/>
      <c r="L24" s="461"/>
      <c r="M24" s="461"/>
      <c r="N24" s="461"/>
      <c r="O24" s="461"/>
      <c r="P24" s="461"/>
    </row>
    <row r="25" spans="1:16" ht="15.75" customHeight="1">
      <c r="A25" s="128">
        <f>$A$9</f>
        <v>4</v>
      </c>
      <c r="B25" s="121" t="str">
        <f>$B$9</f>
        <v>　</v>
      </c>
      <c r="C25" s="118"/>
      <c r="D25" s="128">
        <f>$A$9</f>
        <v>4</v>
      </c>
      <c r="E25" s="121" t="str">
        <f>$B$9</f>
        <v>　</v>
      </c>
      <c r="F25" s="118"/>
      <c r="G25" s="128">
        <f>$A$9</f>
        <v>4</v>
      </c>
      <c r="H25" s="121" t="str">
        <f>$B$9</f>
        <v>　</v>
      </c>
      <c r="J25" s="461"/>
      <c r="K25" s="461"/>
      <c r="L25" s="461"/>
      <c r="M25" s="461"/>
      <c r="N25" s="461"/>
      <c r="O25" s="461"/>
      <c r="P25" s="461"/>
    </row>
    <row r="26" spans="1:16" ht="15.75" customHeight="1">
      <c r="A26" s="128">
        <f>$A$10</f>
        <v>5</v>
      </c>
      <c r="B26" s="121" t="str">
        <f>$B$10</f>
        <v>　</v>
      </c>
      <c r="C26" s="118"/>
      <c r="D26" s="128">
        <f>$A$10</f>
        <v>5</v>
      </c>
      <c r="E26" s="121" t="str">
        <f>$B$10</f>
        <v>　</v>
      </c>
      <c r="F26" s="118"/>
      <c r="G26" s="128">
        <f>$A$10</f>
        <v>5</v>
      </c>
      <c r="H26" s="121" t="str">
        <f>$B$10</f>
        <v>　</v>
      </c>
      <c r="J26" s="461"/>
      <c r="K26" s="461"/>
      <c r="L26" s="461"/>
      <c r="M26" s="461"/>
      <c r="N26" s="461"/>
      <c r="O26" s="461"/>
      <c r="P26" s="461"/>
    </row>
    <row r="27" spans="1:16" ht="15.75" customHeight="1">
      <c r="A27" s="128">
        <f>$A$11</f>
        <v>6</v>
      </c>
      <c r="B27" s="121" t="str">
        <f>$B$11</f>
        <v>　</v>
      </c>
      <c r="C27" s="118"/>
      <c r="D27" s="128">
        <f>$A$11</f>
        <v>6</v>
      </c>
      <c r="E27" s="121" t="str">
        <f>$B$11</f>
        <v>　</v>
      </c>
      <c r="F27" s="118"/>
      <c r="G27" s="128">
        <f>$A$11</f>
        <v>6</v>
      </c>
      <c r="H27" s="121" t="str">
        <f>$B$11</f>
        <v>　</v>
      </c>
      <c r="J27" s="461"/>
      <c r="K27" s="461"/>
      <c r="L27" s="461"/>
      <c r="M27" s="461"/>
      <c r="N27" s="461"/>
      <c r="O27" s="461"/>
      <c r="P27" s="461"/>
    </row>
    <row r="28" spans="1:16" ht="15.75" customHeight="1">
      <c r="A28" s="128">
        <f>$A$12</f>
        <v>7</v>
      </c>
      <c r="B28" s="121" t="str">
        <f>$B$12</f>
        <v>　</v>
      </c>
      <c r="C28" s="118"/>
      <c r="D28" s="128">
        <f>$A$12</f>
        <v>7</v>
      </c>
      <c r="E28" s="121" t="str">
        <f>$B$12</f>
        <v>　</v>
      </c>
      <c r="F28" s="118"/>
      <c r="G28" s="128">
        <f>$A$12</f>
        <v>7</v>
      </c>
      <c r="H28" s="121" t="str">
        <f>$B$12</f>
        <v>　</v>
      </c>
      <c r="J28" s="461"/>
      <c r="K28" s="461"/>
      <c r="L28" s="461"/>
      <c r="M28" s="461"/>
      <c r="N28" s="461"/>
      <c r="O28" s="461"/>
      <c r="P28" s="461"/>
    </row>
    <row r="29" spans="1:16" ht="15.75" customHeight="1">
      <c r="A29" s="128">
        <f>$A$13</f>
        <v>8</v>
      </c>
      <c r="B29" s="121" t="str">
        <f>$B$13</f>
        <v>　</v>
      </c>
      <c r="C29" s="118"/>
      <c r="D29" s="128">
        <f>$A$13</f>
        <v>8</v>
      </c>
      <c r="E29" s="121" t="str">
        <f>$B$13</f>
        <v>　</v>
      </c>
      <c r="F29" s="118"/>
      <c r="G29" s="128">
        <f>$A$13</f>
        <v>8</v>
      </c>
      <c r="H29" s="121" t="str">
        <f>$B$13</f>
        <v>　</v>
      </c>
      <c r="J29" s="461"/>
      <c r="K29" s="461"/>
      <c r="L29" s="461"/>
      <c r="M29" s="461"/>
      <c r="N29" s="461"/>
      <c r="O29" s="461"/>
      <c r="P29" s="461"/>
    </row>
    <row r="30" spans="1:16" ht="15.75" customHeight="1">
      <c r="A30" s="128">
        <f>$A$14</f>
        <v>9</v>
      </c>
      <c r="B30" s="121" t="str">
        <f>$B$14</f>
        <v>　</v>
      </c>
      <c r="C30" s="118"/>
      <c r="D30" s="128">
        <f>$A$14</f>
        <v>9</v>
      </c>
      <c r="E30" s="121" t="str">
        <f>$B$14</f>
        <v>　</v>
      </c>
      <c r="F30" s="118"/>
      <c r="G30" s="128">
        <f>$A$14</f>
        <v>9</v>
      </c>
      <c r="H30" s="121" t="str">
        <f>$B$14</f>
        <v>　</v>
      </c>
      <c r="J30" s="461"/>
      <c r="K30" s="461"/>
      <c r="L30" s="461"/>
      <c r="M30" s="461"/>
      <c r="N30" s="461"/>
      <c r="O30" s="461"/>
      <c r="P30" s="461"/>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55" t="s">
        <v>133</v>
      </c>
      <c r="B35" s="119" t="s">
        <v>67</v>
      </c>
      <c r="C35" s="118"/>
      <c r="D35" s="455" t="s">
        <v>133</v>
      </c>
      <c r="E35" s="119" t="s">
        <v>67</v>
      </c>
      <c r="F35" s="118"/>
      <c r="G35" s="455" t="s">
        <v>133</v>
      </c>
      <c r="H35" s="119" t="s">
        <v>67</v>
      </c>
    </row>
    <row r="36" spans="1:8" ht="15.75" customHeight="1">
      <c r="A36" s="455"/>
      <c r="B36" s="121" t="str">
        <f>$B$4</f>
        <v>　</v>
      </c>
      <c r="C36" s="118"/>
      <c r="D36" s="455"/>
      <c r="E36" s="121" t="str">
        <f>$B$4</f>
        <v>　</v>
      </c>
      <c r="F36" s="118"/>
      <c r="G36" s="455"/>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62" t="s">
        <v>137</v>
      </c>
      <c r="B1" s="463"/>
      <c r="C1" s="463"/>
      <c r="D1" s="463"/>
      <c r="E1" s="463"/>
      <c r="F1" s="463"/>
      <c r="G1" s="463"/>
      <c r="H1" s="463"/>
      <c r="J1" s="458" t="s">
        <v>132</v>
      </c>
      <c r="K1" s="458"/>
      <c r="L1" s="458"/>
      <c r="M1" s="458"/>
      <c r="N1" s="458"/>
      <c r="O1" s="458"/>
      <c r="P1" s="458"/>
      <c r="Q1" s="458"/>
    </row>
    <row r="2" spans="1:17" ht="9" customHeight="1">
      <c r="J2" s="458"/>
      <c r="K2" s="458"/>
      <c r="L2" s="458"/>
      <c r="M2" s="458"/>
      <c r="N2" s="458"/>
      <c r="O2" s="458"/>
      <c r="P2" s="458"/>
      <c r="Q2" s="458"/>
    </row>
    <row r="3" spans="1:17" ht="8.25" customHeight="1">
      <c r="A3" s="459" t="s">
        <v>133</v>
      </c>
      <c r="B3" s="117" t="s">
        <v>67</v>
      </c>
      <c r="C3" s="118"/>
      <c r="D3" s="455" t="s">
        <v>133</v>
      </c>
      <c r="E3" s="119" t="s">
        <v>67</v>
      </c>
      <c r="F3" s="118"/>
      <c r="G3" s="455" t="s">
        <v>133</v>
      </c>
      <c r="H3" s="119" t="s">
        <v>67</v>
      </c>
      <c r="J3" s="458"/>
      <c r="K3" s="458"/>
      <c r="L3" s="458"/>
      <c r="M3" s="458"/>
      <c r="N3" s="458"/>
      <c r="O3" s="458"/>
      <c r="P3" s="458"/>
      <c r="Q3" s="458"/>
    </row>
    <row r="4" spans="1:17" ht="15.75" customHeight="1">
      <c r="A4" s="460"/>
      <c r="B4" s="133" t="s">
        <v>138</v>
      </c>
      <c r="C4" s="118"/>
      <c r="D4" s="455"/>
      <c r="E4" s="121" t="str">
        <f>$B$4</f>
        <v>岩手</v>
      </c>
      <c r="F4" s="118"/>
      <c r="G4" s="455"/>
      <c r="H4" s="121" t="str">
        <f>$B$4</f>
        <v>岩手</v>
      </c>
      <c r="J4" s="458"/>
      <c r="K4" s="458"/>
      <c r="L4" s="458"/>
      <c r="M4" s="458"/>
      <c r="N4" s="458"/>
      <c r="O4" s="458"/>
      <c r="P4" s="458"/>
      <c r="Q4" s="458"/>
    </row>
    <row r="5" spans="1:17" ht="15.75" customHeight="1">
      <c r="A5" s="122" t="s">
        <v>72</v>
      </c>
      <c r="B5" s="123" t="s">
        <v>135</v>
      </c>
      <c r="C5" s="118"/>
      <c r="D5" s="124" t="str">
        <f>$A$5</f>
        <v>番号</v>
      </c>
      <c r="E5" s="125" t="str">
        <f>$B$5</f>
        <v>氏　名</v>
      </c>
      <c r="F5" s="118"/>
      <c r="G5" s="124" t="str">
        <f>$A$5</f>
        <v>番号</v>
      </c>
      <c r="H5" s="125" t="str">
        <f>$B$5</f>
        <v>氏　名</v>
      </c>
      <c r="J5" s="458"/>
      <c r="K5" s="458"/>
      <c r="L5" s="458"/>
      <c r="M5" s="458"/>
      <c r="N5" s="458"/>
      <c r="O5" s="458"/>
      <c r="P5" s="458"/>
      <c r="Q5" s="458"/>
    </row>
    <row r="6" spans="1:17" ht="15.95" customHeight="1">
      <c r="A6" s="134" t="s">
        <v>139</v>
      </c>
      <c r="B6" s="135" t="s">
        <v>140</v>
      </c>
      <c r="C6" s="118"/>
      <c r="D6" s="128" t="str">
        <f>$A$6</f>
        <v>➀</v>
      </c>
      <c r="E6" s="121" t="str">
        <f>$B$6</f>
        <v>柿　崎　　　磬</v>
      </c>
      <c r="F6" s="118"/>
      <c r="G6" s="128" t="str">
        <f>$A$6</f>
        <v>➀</v>
      </c>
      <c r="H6" s="121" t="str">
        <f>$B$6</f>
        <v>柿　崎　　　磬</v>
      </c>
      <c r="J6" s="458"/>
      <c r="K6" s="458"/>
      <c r="L6" s="458"/>
      <c r="M6" s="458"/>
      <c r="N6" s="458"/>
      <c r="O6" s="458"/>
      <c r="P6" s="458"/>
      <c r="Q6" s="458"/>
    </row>
    <row r="7" spans="1:17" ht="15.95" customHeight="1">
      <c r="A7" s="126">
        <v>2</v>
      </c>
      <c r="B7" s="135" t="s">
        <v>141</v>
      </c>
      <c r="C7" s="118"/>
      <c r="D7" s="128">
        <f>$A$7</f>
        <v>2</v>
      </c>
      <c r="E7" s="121" t="str">
        <f>$B$7</f>
        <v>川　邉　大　学</v>
      </c>
      <c r="F7" s="118"/>
      <c r="G7" s="128">
        <f>$A$7</f>
        <v>2</v>
      </c>
      <c r="H7" s="121" t="str">
        <f>$B$7</f>
        <v>川　邉　大　学</v>
      </c>
      <c r="J7" s="458"/>
      <c r="K7" s="458"/>
      <c r="L7" s="458"/>
      <c r="M7" s="458"/>
      <c r="N7" s="458"/>
      <c r="O7" s="458"/>
      <c r="P7" s="458"/>
      <c r="Q7" s="458"/>
    </row>
    <row r="8" spans="1:17" ht="15.95" customHeight="1">
      <c r="A8" s="126">
        <v>3</v>
      </c>
      <c r="B8" s="135" t="s">
        <v>142</v>
      </c>
      <c r="C8" s="118"/>
      <c r="D8" s="128">
        <f>$A$8</f>
        <v>3</v>
      </c>
      <c r="E8" s="121" t="str">
        <f>$B$8</f>
        <v>小　野　　　仁</v>
      </c>
      <c r="F8" s="118"/>
      <c r="G8" s="128">
        <f>$A$8</f>
        <v>3</v>
      </c>
      <c r="H8" s="121" t="str">
        <f>$B$8</f>
        <v>小　野　　　仁</v>
      </c>
      <c r="J8" s="458"/>
      <c r="K8" s="458"/>
      <c r="L8" s="458"/>
      <c r="M8" s="458"/>
      <c r="N8" s="458"/>
      <c r="O8" s="458"/>
      <c r="P8" s="458"/>
      <c r="Q8" s="458"/>
    </row>
    <row r="9" spans="1:17" ht="15.95" customHeight="1">
      <c r="A9" s="126">
        <v>4</v>
      </c>
      <c r="B9" s="135" t="s">
        <v>143</v>
      </c>
      <c r="C9" s="118"/>
      <c r="D9" s="128">
        <f>$A$9</f>
        <v>4</v>
      </c>
      <c r="E9" s="121" t="str">
        <f>$B$9</f>
        <v>伊　藤　博　文</v>
      </c>
      <c r="F9" s="118"/>
      <c r="G9" s="128">
        <f>$A$9</f>
        <v>4</v>
      </c>
      <c r="H9" s="121" t="str">
        <f>$B$9</f>
        <v>伊　藤　博　文</v>
      </c>
      <c r="J9" s="458"/>
      <c r="K9" s="458"/>
      <c r="L9" s="458"/>
      <c r="M9" s="458"/>
      <c r="N9" s="458"/>
      <c r="O9" s="458"/>
      <c r="P9" s="458"/>
      <c r="Q9" s="458"/>
    </row>
    <row r="10" spans="1:17" ht="15.95" customHeight="1">
      <c r="A10" s="126">
        <v>5</v>
      </c>
      <c r="B10" s="135" t="s">
        <v>144</v>
      </c>
      <c r="C10" s="118"/>
      <c r="D10" s="128">
        <f>$A$10</f>
        <v>5</v>
      </c>
      <c r="E10" s="121" t="str">
        <f>$B$10</f>
        <v>髙　橋　健　一</v>
      </c>
      <c r="F10" s="118"/>
      <c r="G10" s="128">
        <f>$A$10</f>
        <v>5</v>
      </c>
      <c r="H10" s="121" t="str">
        <f>$B$10</f>
        <v>髙　橋　健　一</v>
      </c>
      <c r="J10" s="458"/>
      <c r="K10" s="458"/>
      <c r="L10" s="458"/>
      <c r="M10" s="458"/>
      <c r="N10" s="458"/>
      <c r="O10" s="458"/>
      <c r="P10" s="458"/>
      <c r="Q10" s="458"/>
    </row>
    <row r="11" spans="1:17" ht="15.95" customHeight="1">
      <c r="A11" s="126">
        <v>6</v>
      </c>
      <c r="B11" s="135" t="s">
        <v>145</v>
      </c>
      <c r="C11" s="118"/>
      <c r="D11" s="128">
        <f>$A$11</f>
        <v>6</v>
      </c>
      <c r="E11" s="121" t="str">
        <f>$B$11</f>
        <v>佐　藤　弘　志</v>
      </c>
      <c r="F11" s="118"/>
      <c r="G11" s="128">
        <f>$A$11</f>
        <v>6</v>
      </c>
      <c r="H11" s="121" t="str">
        <f>$B$11</f>
        <v>佐　藤　弘　志</v>
      </c>
      <c r="J11" s="458"/>
      <c r="K11" s="458"/>
      <c r="L11" s="458"/>
      <c r="M11" s="458"/>
      <c r="N11" s="458"/>
      <c r="O11" s="458"/>
      <c r="P11" s="458"/>
      <c r="Q11" s="458"/>
    </row>
    <row r="12" spans="1:17" ht="15.95" customHeight="1">
      <c r="A12" s="126">
        <v>7</v>
      </c>
      <c r="B12" s="135" t="s">
        <v>146</v>
      </c>
      <c r="C12" s="118"/>
      <c r="D12" s="128">
        <f>$A$12</f>
        <v>7</v>
      </c>
      <c r="E12" s="121" t="str">
        <f>$B$12</f>
        <v>村　中　芳　夫</v>
      </c>
      <c r="F12" s="118"/>
      <c r="G12" s="128">
        <f>$A$12</f>
        <v>7</v>
      </c>
      <c r="H12" s="121" t="str">
        <f>$B$12</f>
        <v>村　中　芳　夫</v>
      </c>
      <c r="J12" s="458"/>
      <c r="K12" s="458"/>
      <c r="L12" s="458"/>
      <c r="M12" s="458"/>
      <c r="N12" s="458"/>
      <c r="O12" s="458"/>
      <c r="P12" s="458"/>
      <c r="Q12" s="458"/>
    </row>
    <row r="13" spans="1:17" ht="15.95" customHeight="1">
      <c r="A13" s="126">
        <v>8</v>
      </c>
      <c r="B13" s="135" t="s">
        <v>147</v>
      </c>
      <c r="C13" s="118"/>
      <c r="D13" s="128">
        <f>$A$13</f>
        <v>8</v>
      </c>
      <c r="E13" s="121" t="str">
        <f>$B$13</f>
        <v>佐　藤　秀　光</v>
      </c>
      <c r="F13" s="118"/>
      <c r="G13" s="128">
        <f>$A$13</f>
        <v>8</v>
      </c>
      <c r="H13" s="121" t="str">
        <f>$B$13</f>
        <v>佐　藤　秀　光</v>
      </c>
      <c r="J13" s="458"/>
      <c r="K13" s="458"/>
      <c r="L13" s="458"/>
      <c r="M13" s="458"/>
      <c r="N13" s="458"/>
      <c r="O13" s="458"/>
      <c r="P13" s="458"/>
      <c r="Q13" s="458"/>
    </row>
    <row r="14" spans="1:17" ht="15.95" customHeight="1">
      <c r="A14" s="126">
        <v>9</v>
      </c>
      <c r="B14" s="135" t="s">
        <v>148</v>
      </c>
      <c r="C14" s="118"/>
      <c r="D14" s="128">
        <f>$A$14</f>
        <v>9</v>
      </c>
      <c r="E14" s="121" t="str">
        <f>$B$14</f>
        <v>小笠原　家　康</v>
      </c>
      <c r="F14" s="118"/>
      <c r="G14" s="128">
        <f>$A$14</f>
        <v>9</v>
      </c>
      <c r="H14" s="121" t="str">
        <f>$B$14</f>
        <v>小笠原　家　康</v>
      </c>
      <c r="J14" s="458"/>
      <c r="K14" s="458"/>
      <c r="L14" s="458"/>
      <c r="M14" s="458"/>
      <c r="N14" s="458"/>
      <c r="O14" s="458"/>
      <c r="P14" s="458"/>
      <c r="Q14" s="458"/>
    </row>
    <row r="15" spans="1:17" ht="15.95" customHeight="1">
      <c r="A15" s="126">
        <v>10</v>
      </c>
      <c r="B15" s="135" t="s">
        <v>149</v>
      </c>
      <c r="C15" s="118"/>
      <c r="D15" s="128">
        <f>$A$15</f>
        <v>10</v>
      </c>
      <c r="E15" s="121" t="str">
        <f>$B$15</f>
        <v>八重樫　仁　一</v>
      </c>
      <c r="F15" s="118"/>
      <c r="G15" s="128">
        <f>$A$15</f>
        <v>10</v>
      </c>
      <c r="H15" s="121" t="str">
        <f>$B$15</f>
        <v>八重樫　仁　一</v>
      </c>
    </row>
    <row r="16" spans="1:17" ht="15.95" customHeight="1">
      <c r="A16" s="126">
        <v>11</v>
      </c>
      <c r="B16" s="135" t="s">
        <v>150</v>
      </c>
      <c r="C16" s="118"/>
      <c r="D16" s="128">
        <f>$A$16</f>
        <v>11</v>
      </c>
      <c r="E16" s="121" t="str">
        <f>$B$16</f>
        <v>小　岩　真　司</v>
      </c>
      <c r="F16" s="118"/>
      <c r="G16" s="128">
        <f>$A$16</f>
        <v>11</v>
      </c>
      <c r="H16" s="121" t="str">
        <f>$B$16</f>
        <v>小　岩　真　司</v>
      </c>
    </row>
    <row r="17" spans="1:16" ht="15.95" customHeight="1">
      <c r="A17" s="129">
        <v>12</v>
      </c>
      <c r="B17" s="136" t="s">
        <v>151</v>
      </c>
      <c r="C17" s="118"/>
      <c r="D17" s="128">
        <f>$A$17</f>
        <v>12</v>
      </c>
      <c r="E17" s="121" t="str">
        <f>$B$17</f>
        <v>小　川　　　慧</v>
      </c>
      <c r="F17" s="118"/>
      <c r="G17" s="128">
        <f>$A$17</f>
        <v>12</v>
      </c>
      <c r="H17" s="121" t="str">
        <f>$B$17</f>
        <v>小　川　　　慧</v>
      </c>
      <c r="J17" s="461" t="s">
        <v>136</v>
      </c>
      <c r="K17" s="461"/>
      <c r="L17" s="461"/>
      <c r="M17" s="461"/>
      <c r="N17" s="461"/>
      <c r="O17" s="461"/>
      <c r="P17" s="461"/>
    </row>
    <row r="18" spans="1:16" ht="10.5" customHeight="1">
      <c r="A18" s="118"/>
      <c r="B18" s="118"/>
      <c r="C18" s="118"/>
      <c r="D18" s="118"/>
      <c r="E18" s="118"/>
      <c r="F18" s="118"/>
      <c r="G18" s="118"/>
      <c r="H18" s="118"/>
      <c r="J18" s="461"/>
      <c r="K18" s="461"/>
      <c r="L18" s="461"/>
      <c r="M18" s="461"/>
      <c r="N18" s="461"/>
      <c r="O18" s="461"/>
      <c r="P18" s="461"/>
    </row>
    <row r="19" spans="1:16" ht="8.25" customHeight="1">
      <c r="A19" s="455" t="s">
        <v>133</v>
      </c>
      <c r="B19" s="119" t="s">
        <v>67</v>
      </c>
      <c r="C19" s="118"/>
      <c r="D19" s="455" t="s">
        <v>133</v>
      </c>
      <c r="E19" s="119" t="s">
        <v>67</v>
      </c>
      <c r="F19" s="118"/>
      <c r="G19" s="455" t="s">
        <v>133</v>
      </c>
      <c r="H19" s="119" t="s">
        <v>67</v>
      </c>
      <c r="J19" s="461"/>
      <c r="K19" s="461"/>
      <c r="L19" s="461"/>
      <c r="M19" s="461"/>
      <c r="N19" s="461"/>
      <c r="O19" s="461"/>
      <c r="P19" s="461"/>
    </row>
    <row r="20" spans="1:16" ht="15.75" customHeight="1">
      <c r="A20" s="455"/>
      <c r="B20" s="121" t="str">
        <f>$B$4</f>
        <v>岩手</v>
      </c>
      <c r="C20" s="118"/>
      <c r="D20" s="455"/>
      <c r="E20" s="121" t="str">
        <f>$B$4</f>
        <v>岩手</v>
      </c>
      <c r="F20" s="118"/>
      <c r="G20" s="455"/>
      <c r="H20" s="121" t="str">
        <f>$B$4</f>
        <v>岩手</v>
      </c>
      <c r="J20" s="461"/>
      <c r="K20" s="461"/>
      <c r="L20" s="461"/>
      <c r="M20" s="461"/>
      <c r="N20" s="461"/>
      <c r="O20" s="461"/>
      <c r="P20" s="461"/>
    </row>
    <row r="21" spans="1:16" ht="15.75" customHeight="1">
      <c r="A21" s="124" t="str">
        <f>$A$5</f>
        <v>番号</v>
      </c>
      <c r="B21" s="125" t="str">
        <f>$B$5</f>
        <v>氏　名</v>
      </c>
      <c r="C21" s="118"/>
      <c r="D21" s="124" t="str">
        <f>$A$5</f>
        <v>番号</v>
      </c>
      <c r="E21" s="125" t="str">
        <f>$B$5</f>
        <v>氏　名</v>
      </c>
      <c r="F21" s="118"/>
      <c r="G21" s="124" t="str">
        <f>$A$5</f>
        <v>番号</v>
      </c>
      <c r="H21" s="125" t="str">
        <f>$B$5</f>
        <v>氏　名</v>
      </c>
      <c r="J21" s="461"/>
      <c r="K21" s="461"/>
      <c r="L21" s="461"/>
      <c r="M21" s="461"/>
      <c r="N21" s="461"/>
      <c r="O21" s="461"/>
      <c r="P21" s="461"/>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61"/>
      <c r="K22" s="461"/>
      <c r="L22" s="461"/>
      <c r="M22" s="461"/>
      <c r="N22" s="461"/>
      <c r="O22" s="461"/>
      <c r="P22" s="461"/>
    </row>
    <row r="23" spans="1:16" ht="15.75" customHeight="1">
      <c r="A23" s="128">
        <f>$A$7</f>
        <v>2</v>
      </c>
      <c r="B23" s="121" t="str">
        <f>$B$7</f>
        <v>川　邉　大　学</v>
      </c>
      <c r="C23" s="118"/>
      <c r="D23" s="128">
        <f>$A$7</f>
        <v>2</v>
      </c>
      <c r="E23" s="121" t="str">
        <f>$B$7</f>
        <v>川　邉　大　学</v>
      </c>
      <c r="F23" s="118"/>
      <c r="G23" s="128">
        <f>$A$7</f>
        <v>2</v>
      </c>
      <c r="H23" s="121" t="str">
        <f>$B$7</f>
        <v>川　邉　大　学</v>
      </c>
      <c r="J23" s="461"/>
      <c r="K23" s="461"/>
      <c r="L23" s="461"/>
      <c r="M23" s="461"/>
      <c r="N23" s="461"/>
      <c r="O23" s="461"/>
      <c r="P23" s="461"/>
    </row>
    <row r="24" spans="1:16" ht="15.75" customHeight="1">
      <c r="A24" s="128">
        <f>$A$8</f>
        <v>3</v>
      </c>
      <c r="B24" s="121" t="str">
        <f>$B$8</f>
        <v>小　野　　　仁</v>
      </c>
      <c r="C24" s="118"/>
      <c r="D24" s="128">
        <f>$A$8</f>
        <v>3</v>
      </c>
      <c r="E24" s="121" t="str">
        <f>$B$8</f>
        <v>小　野　　　仁</v>
      </c>
      <c r="F24" s="118"/>
      <c r="G24" s="128">
        <f>$A$8</f>
        <v>3</v>
      </c>
      <c r="H24" s="121" t="str">
        <f>$B$8</f>
        <v>小　野　　　仁</v>
      </c>
      <c r="J24" s="461"/>
      <c r="K24" s="461"/>
      <c r="L24" s="461"/>
      <c r="M24" s="461"/>
      <c r="N24" s="461"/>
      <c r="O24" s="461"/>
      <c r="P24" s="461"/>
    </row>
    <row r="25" spans="1:16" ht="15.75" customHeight="1">
      <c r="A25" s="128">
        <f>$A$9</f>
        <v>4</v>
      </c>
      <c r="B25" s="121" t="str">
        <f>$B$9</f>
        <v>伊　藤　博　文</v>
      </c>
      <c r="C25" s="118"/>
      <c r="D25" s="128">
        <f>$A$9</f>
        <v>4</v>
      </c>
      <c r="E25" s="121" t="str">
        <f>$B$9</f>
        <v>伊　藤　博　文</v>
      </c>
      <c r="F25" s="118"/>
      <c r="G25" s="128">
        <f>$A$9</f>
        <v>4</v>
      </c>
      <c r="H25" s="121" t="str">
        <f>$B$9</f>
        <v>伊　藤　博　文</v>
      </c>
      <c r="J25" s="461"/>
      <c r="K25" s="461"/>
      <c r="L25" s="461"/>
      <c r="M25" s="461"/>
      <c r="N25" s="461"/>
      <c r="O25" s="461"/>
      <c r="P25" s="461"/>
    </row>
    <row r="26" spans="1:16" ht="15.75" customHeight="1">
      <c r="A26" s="128">
        <f>$A$10</f>
        <v>5</v>
      </c>
      <c r="B26" s="121" t="str">
        <f>$B$10</f>
        <v>髙　橋　健　一</v>
      </c>
      <c r="C26" s="118"/>
      <c r="D26" s="128">
        <f>$A$10</f>
        <v>5</v>
      </c>
      <c r="E26" s="121" t="str">
        <f>$B$10</f>
        <v>髙　橋　健　一</v>
      </c>
      <c r="F26" s="118"/>
      <c r="G26" s="128">
        <f>$A$10</f>
        <v>5</v>
      </c>
      <c r="H26" s="121" t="str">
        <f>$B$10</f>
        <v>髙　橋　健　一</v>
      </c>
      <c r="J26" s="461"/>
      <c r="K26" s="461"/>
      <c r="L26" s="461"/>
      <c r="M26" s="461"/>
      <c r="N26" s="461"/>
      <c r="O26" s="461"/>
      <c r="P26" s="461"/>
    </row>
    <row r="27" spans="1:16" ht="15.75" customHeight="1">
      <c r="A27" s="128">
        <f>$A$11</f>
        <v>6</v>
      </c>
      <c r="B27" s="121" t="str">
        <f>$B$11</f>
        <v>佐　藤　弘　志</v>
      </c>
      <c r="C27" s="118"/>
      <c r="D27" s="128">
        <f>$A$11</f>
        <v>6</v>
      </c>
      <c r="E27" s="121" t="str">
        <f>$B$11</f>
        <v>佐　藤　弘　志</v>
      </c>
      <c r="F27" s="118"/>
      <c r="G27" s="128">
        <f>$A$11</f>
        <v>6</v>
      </c>
      <c r="H27" s="121" t="str">
        <f>$B$11</f>
        <v>佐　藤　弘　志</v>
      </c>
      <c r="J27" s="461"/>
      <c r="K27" s="461"/>
      <c r="L27" s="461"/>
      <c r="M27" s="461"/>
      <c r="N27" s="461"/>
      <c r="O27" s="461"/>
      <c r="P27" s="461"/>
    </row>
    <row r="28" spans="1:16" ht="15.75" customHeight="1">
      <c r="A28" s="128">
        <f>$A$12</f>
        <v>7</v>
      </c>
      <c r="B28" s="121" t="str">
        <f>$B$12</f>
        <v>村　中　芳　夫</v>
      </c>
      <c r="C28" s="118"/>
      <c r="D28" s="128">
        <f>$A$12</f>
        <v>7</v>
      </c>
      <c r="E28" s="121" t="str">
        <f>$B$12</f>
        <v>村　中　芳　夫</v>
      </c>
      <c r="F28" s="118"/>
      <c r="G28" s="128">
        <f>$A$12</f>
        <v>7</v>
      </c>
      <c r="H28" s="121" t="str">
        <f>$B$12</f>
        <v>村　中　芳　夫</v>
      </c>
      <c r="J28" s="461"/>
      <c r="K28" s="461"/>
      <c r="L28" s="461"/>
      <c r="M28" s="461"/>
      <c r="N28" s="461"/>
      <c r="O28" s="461"/>
      <c r="P28" s="461"/>
    </row>
    <row r="29" spans="1:16" ht="15.75" customHeight="1">
      <c r="A29" s="128">
        <f>$A$13</f>
        <v>8</v>
      </c>
      <c r="B29" s="121" t="str">
        <f>$B$13</f>
        <v>佐　藤　秀　光</v>
      </c>
      <c r="C29" s="118"/>
      <c r="D29" s="128">
        <f>$A$13</f>
        <v>8</v>
      </c>
      <c r="E29" s="121" t="str">
        <f>$B$13</f>
        <v>佐　藤　秀　光</v>
      </c>
      <c r="F29" s="118"/>
      <c r="G29" s="128">
        <f>$A$13</f>
        <v>8</v>
      </c>
      <c r="H29" s="121" t="str">
        <f>$B$13</f>
        <v>佐　藤　秀　光</v>
      </c>
      <c r="J29" s="461"/>
      <c r="K29" s="461"/>
      <c r="L29" s="461"/>
      <c r="M29" s="461"/>
      <c r="N29" s="461"/>
      <c r="O29" s="461"/>
      <c r="P29" s="461"/>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61"/>
      <c r="K30" s="461"/>
      <c r="L30" s="461"/>
      <c r="M30" s="461"/>
      <c r="N30" s="461"/>
      <c r="O30" s="461"/>
      <c r="P30" s="461"/>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55" t="s">
        <v>133</v>
      </c>
      <c r="B35" s="119" t="s">
        <v>67</v>
      </c>
      <c r="C35" s="118"/>
      <c r="D35" s="455" t="s">
        <v>133</v>
      </c>
      <c r="E35" s="119" t="s">
        <v>67</v>
      </c>
      <c r="F35" s="118"/>
      <c r="G35" s="455" t="s">
        <v>133</v>
      </c>
      <c r="H35" s="119" t="s">
        <v>67</v>
      </c>
    </row>
    <row r="36" spans="1:8" ht="15.75" customHeight="1">
      <c r="A36" s="455"/>
      <c r="B36" s="121" t="str">
        <f>$B$4</f>
        <v>岩手</v>
      </c>
      <c r="C36" s="118"/>
      <c r="D36" s="455"/>
      <c r="E36" s="121" t="str">
        <f>$B$4</f>
        <v>岩手</v>
      </c>
      <c r="F36" s="118"/>
      <c r="G36" s="455"/>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2019-08-29T04:36:01Z</cp:lastPrinted>
  <dcterms:created xsi:type="dcterms:W3CDTF">2016-12-31T04:15:06Z</dcterms:created>
  <dcterms:modified xsi:type="dcterms:W3CDTF">2022-12-06T12:25:24Z</dcterms:modified>
</cp:coreProperties>
</file>