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320" windowHeight="9390"/>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コーチ任命承諾願い!$A$1:$AP$44</definedName>
    <definedName name="_xlnm.Print_Area" localSheetId="3">パンフレット!$B$2:$M$40</definedName>
    <definedName name="_xlnm.Print_Area" localSheetId="2">各学校記入用!$B$1:$S$32</definedName>
    <definedName name="_xlnm.Print_Area" localSheetId="4">申込用紙!$B$1:$I$39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9" i="6" l="1"/>
  <c r="C11" i="8" s="1"/>
  <c r="C4" i="3"/>
  <c r="C2" i="6" l="1"/>
  <c r="C4" i="8"/>
  <c r="E30" i="3"/>
  <c r="E29" i="3"/>
  <c r="E28" i="3"/>
  <c r="E27" i="3"/>
  <c r="E26" i="3"/>
  <c r="E25" i="3"/>
  <c r="E24" i="3"/>
  <c r="E23" i="3"/>
  <c r="E22" i="3"/>
  <c r="E21" i="3"/>
  <c r="E20" i="3"/>
  <c r="E19" i="3"/>
  <c r="E17" i="3"/>
  <c r="L6" i="5" s="1"/>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L5" i="5"/>
  <c r="X15" i="3"/>
  <c r="E15" i="3"/>
  <c r="L4" i="5" s="1"/>
  <c r="C16" i="3"/>
  <c r="J5" i="5" s="1"/>
  <c r="E14" i="3"/>
  <c r="L3" i="5" s="1"/>
  <c r="G13" i="3"/>
  <c r="G12" i="3"/>
  <c r="O19" i="7" s="1"/>
  <c r="G11" i="3"/>
  <c r="O17" i="7" s="1"/>
  <c r="C13" i="3"/>
  <c r="C12" i="3"/>
  <c r="O18" i="7" s="1"/>
  <c r="C11" i="3"/>
  <c r="O16" i="7" s="1"/>
  <c r="G10" i="3"/>
  <c r="G9" i="3"/>
  <c r="O14" i="7" s="1"/>
  <c r="G8" i="3"/>
  <c r="C10" i="3"/>
  <c r="C9" i="3"/>
  <c r="C8" i="3"/>
  <c r="G7" i="3"/>
  <c r="C7" i="3"/>
  <c r="G6" i="3"/>
  <c r="O9" i="7" s="1"/>
  <c r="C6" i="3"/>
  <c r="G5" i="3"/>
  <c r="C5" i="3"/>
  <c r="K14" i="5" l="1"/>
  <c r="F28" i="8"/>
  <c r="G27" i="6"/>
  <c r="K15" i="5"/>
  <c r="F30" i="8"/>
  <c r="G29" i="6"/>
  <c r="K8" i="5"/>
  <c r="G15" i="6"/>
  <c r="F16" i="8"/>
  <c r="K16" i="5"/>
  <c r="G31" i="6"/>
  <c r="F32" i="8"/>
  <c r="K9" i="5"/>
  <c r="G17" i="6"/>
  <c r="F18" i="8"/>
  <c r="K17" i="5"/>
  <c r="G33" i="6"/>
  <c r="F34" i="8"/>
  <c r="K10" i="5"/>
  <c r="G19" i="6"/>
  <c r="F20" i="8"/>
  <c r="K18" i="5"/>
  <c r="G35" i="6"/>
  <c r="F36" i="8"/>
  <c r="K11" i="5"/>
  <c r="F22" i="8"/>
  <c r="G21" i="6"/>
  <c r="K19" i="5"/>
  <c r="F38" i="8"/>
  <c r="G37" i="6"/>
  <c r="K12" i="5"/>
  <c r="G23" i="6"/>
  <c r="F24" i="8"/>
  <c r="K13" i="5"/>
  <c r="F26" i="8"/>
  <c r="G25" i="6"/>
  <c r="D11" i="6"/>
  <c r="F13" i="8"/>
  <c r="I11" i="6"/>
  <c r="C13" i="8"/>
  <c r="F11" i="6"/>
  <c r="F9" i="8"/>
  <c r="D9" i="6"/>
  <c r="O12" i="7"/>
  <c r="F5" i="6"/>
  <c r="F11" i="8"/>
  <c r="I9" i="6"/>
  <c r="O7" i="7"/>
  <c r="F3" i="6"/>
  <c r="D4" i="6"/>
  <c r="X8" i="7"/>
  <c r="C4" i="6"/>
  <c r="O8" i="7"/>
  <c r="O11" i="7"/>
  <c r="C5" i="6"/>
  <c r="X18" i="7"/>
  <c r="D8" i="6"/>
  <c r="C6" i="6"/>
  <c r="O13" i="7"/>
  <c r="C3" i="6"/>
  <c r="O6" i="7"/>
  <c r="D6" i="6"/>
  <c r="X13" i="7"/>
  <c r="J26" i="5"/>
  <c r="J24" i="5"/>
  <c r="C3" i="3"/>
  <c r="B1" i="6" s="1"/>
  <c r="D17" i="3"/>
  <c r="H30" i="3"/>
  <c r="M19" i="5" s="1"/>
  <c r="G30" i="3"/>
  <c r="F30" i="3"/>
  <c r="L19" i="5" s="1"/>
  <c r="H29" i="3"/>
  <c r="M18" i="5" s="1"/>
  <c r="F29" i="3"/>
  <c r="L18" i="5" s="1"/>
  <c r="D29" i="3"/>
  <c r="I18" i="5" s="1"/>
  <c r="H28" i="3"/>
  <c r="M17" i="5" s="1"/>
  <c r="G28" i="3"/>
  <c r="F28" i="3"/>
  <c r="L17" i="5" s="1"/>
  <c r="H27" i="3"/>
  <c r="M16" i="5" s="1"/>
  <c r="D27" i="3"/>
  <c r="I16" i="5" s="1"/>
  <c r="H25" i="3"/>
  <c r="M14" i="5" s="1"/>
  <c r="F25" i="3"/>
  <c r="L14" i="5" s="1"/>
  <c r="D25" i="3"/>
  <c r="I14" i="5" s="1"/>
  <c r="F24" i="3"/>
  <c r="L13" i="5" s="1"/>
  <c r="H23" i="3"/>
  <c r="M12" i="5" s="1"/>
  <c r="F23" i="3"/>
  <c r="L12" i="5" s="1"/>
  <c r="D23" i="3"/>
  <c r="I12" i="5" s="1"/>
  <c r="H22" i="3"/>
  <c r="M11" i="5" s="1"/>
  <c r="G22" i="3"/>
  <c r="F22" i="3"/>
  <c r="L11" i="5" s="1"/>
  <c r="H21" i="3"/>
  <c r="M10" i="5" s="1"/>
  <c r="F21" i="3"/>
  <c r="L10" i="5" s="1"/>
  <c r="D21" i="3"/>
  <c r="I10" i="5" s="1"/>
  <c r="H20" i="3"/>
  <c r="M9" i="5" s="1"/>
  <c r="G20" i="3"/>
  <c r="F20" i="3"/>
  <c r="L9" i="5" s="1"/>
  <c r="D19" i="3"/>
  <c r="I8" i="5" s="1"/>
  <c r="V16" i="3"/>
  <c r="Y15" i="3"/>
  <c r="V15" i="3"/>
  <c r="C9" i="6"/>
  <c r="C9" i="8" s="1"/>
  <c r="J27" i="5"/>
  <c r="D26" i="5"/>
  <c r="C26" i="5"/>
  <c r="J25" i="5"/>
  <c r="G24" i="5"/>
  <c r="C24" i="5"/>
  <c r="T30" i="3"/>
  <c r="T29" i="3"/>
  <c r="T28" i="3"/>
  <c r="T27" i="3"/>
  <c r="T26" i="3"/>
  <c r="T25" i="3"/>
  <c r="T24" i="3"/>
  <c r="T23" i="3"/>
  <c r="T22" i="3"/>
  <c r="T21" i="3"/>
  <c r="T20" i="3"/>
  <c r="T19" i="3"/>
  <c r="V19" i="3" s="1"/>
  <c r="C19" i="3" s="1"/>
  <c r="H8" i="5" s="1"/>
  <c r="F15" i="3"/>
  <c r="B17" i="5" s="1"/>
  <c r="C11" i="6"/>
  <c r="C15" i="3"/>
  <c r="J4" i="5" s="1"/>
  <c r="C14" i="3"/>
  <c r="J3" i="5" s="1"/>
  <c r="J3" i="3"/>
  <c r="G3" i="5" s="1"/>
  <c r="F7" i="6"/>
  <c r="C12" i="8" l="1"/>
  <c r="F10" i="6"/>
  <c r="I2" i="6"/>
  <c r="C10" i="8"/>
  <c r="C10" i="6"/>
  <c r="C17" i="3"/>
  <c r="J6" i="5" s="1"/>
  <c r="H24" i="7"/>
  <c r="C2" i="8"/>
  <c r="D26" i="3"/>
  <c r="H19" i="3"/>
  <c r="F19" i="6"/>
  <c r="F35" i="6"/>
  <c r="F26" i="3"/>
  <c r="L15" i="5" s="1"/>
  <c r="E17" i="6"/>
  <c r="E33" i="6"/>
  <c r="D20" i="3"/>
  <c r="C18" i="6" s="1"/>
  <c r="D28" i="3"/>
  <c r="C34" i="6" s="1"/>
  <c r="G24" i="3"/>
  <c r="C25" i="6" s="1"/>
  <c r="G26" i="3"/>
  <c r="C30" i="8" s="1"/>
  <c r="F31" i="6"/>
  <c r="C18" i="8"/>
  <c r="F23" i="6"/>
  <c r="C34" i="8"/>
  <c r="H24" i="3"/>
  <c r="H26" i="3"/>
  <c r="M15" i="5" s="1"/>
  <c r="D22" i="3"/>
  <c r="D30" i="3"/>
  <c r="F33" i="6"/>
  <c r="C22" i="8"/>
  <c r="F27" i="6"/>
  <c r="C38" i="8"/>
  <c r="F19" i="3"/>
  <c r="L8" i="5" s="1"/>
  <c r="F27" i="3"/>
  <c r="F17" i="6"/>
  <c r="C21" i="8"/>
  <c r="E25" i="6"/>
  <c r="C37" i="8"/>
  <c r="D24" i="3"/>
  <c r="I13" i="5" s="1"/>
  <c r="G19" i="3"/>
  <c r="C16" i="8" s="1"/>
  <c r="G21" i="3"/>
  <c r="C19" i="6" s="1"/>
  <c r="G23" i="3"/>
  <c r="C23" i="6" s="1"/>
  <c r="G25" i="3"/>
  <c r="C28" i="8" s="1"/>
  <c r="G27" i="3"/>
  <c r="C31" i="6" s="1"/>
  <c r="G29" i="3"/>
  <c r="C36" i="8" s="1"/>
  <c r="E35" i="6"/>
  <c r="C28" i="6"/>
  <c r="V23" i="3"/>
  <c r="C23" i="3" s="1"/>
  <c r="V24" i="3"/>
  <c r="C24" i="3" s="1"/>
  <c r="V25" i="3"/>
  <c r="C25" i="3" s="1"/>
  <c r="H14" i="5" s="1"/>
  <c r="B15" i="6"/>
  <c r="V26" i="3"/>
  <c r="C26" i="3" s="1"/>
  <c r="V27" i="3"/>
  <c r="C27" i="3" s="1"/>
  <c r="V20" i="3"/>
  <c r="C20" i="3" s="1"/>
  <c r="V28" i="3"/>
  <c r="C28" i="3" s="1"/>
  <c r="V21" i="3"/>
  <c r="C21" i="3" s="1"/>
  <c r="V29" i="3"/>
  <c r="C29" i="3" s="1"/>
  <c r="V22" i="3"/>
  <c r="C22" i="3" s="1"/>
  <c r="V30" i="3"/>
  <c r="C30" i="3" s="1"/>
  <c r="J4" i="8"/>
  <c r="C7" i="6"/>
  <c r="C8" i="6"/>
  <c r="J40" i="7"/>
  <c r="E23" i="6"/>
  <c r="C21" i="6"/>
  <c r="C37" i="6"/>
  <c r="B16" i="8"/>
  <c r="C33" i="8"/>
  <c r="E21" i="6"/>
  <c r="E37" i="6"/>
  <c r="F21" i="6"/>
  <c r="C24" i="6"/>
  <c r="C32" i="6"/>
  <c r="F37" i="6"/>
  <c r="C29" i="8"/>
  <c r="E19" i="6"/>
  <c r="E27" i="6"/>
  <c r="C17" i="6"/>
  <c r="C30" i="6"/>
  <c r="C33" i="6"/>
  <c r="C25" i="8"/>
  <c r="C20" i="6"/>
  <c r="C36" i="6"/>
  <c r="C17" i="8"/>
  <c r="C16" i="6"/>
  <c r="F29" i="6" l="1"/>
  <c r="C24" i="8"/>
  <c r="B37" i="6"/>
  <c r="H19" i="5"/>
  <c r="C22" i="6"/>
  <c r="I11" i="5"/>
  <c r="B22" i="8"/>
  <c r="H11" i="5"/>
  <c r="C35" i="8"/>
  <c r="I17" i="5"/>
  <c r="B36" i="8"/>
  <c r="H18" i="5"/>
  <c r="B26" i="8"/>
  <c r="H13" i="5"/>
  <c r="F25" i="6"/>
  <c r="M13" i="5"/>
  <c r="C19" i="8"/>
  <c r="I9" i="5"/>
  <c r="F15" i="6"/>
  <c r="M8" i="5"/>
  <c r="B20" i="8"/>
  <c r="H10" i="5"/>
  <c r="B23" i="6"/>
  <c r="H12" i="5"/>
  <c r="E31" i="6"/>
  <c r="L16" i="5"/>
  <c r="B33" i="6"/>
  <c r="H17" i="5"/>
  <c r="C39" i="8"/>
  <c r="I19" i="5"/>
  <c r="B18" i="8"/>
  <c r="H9" i="5"/>
  <c r="C31" i="8"/>
  <c r="I15" i="5"/>
  <c r="B30" i="8"/>
  <c r="H15" i="5"/>
  <c r="B31" i="6"/>
  <c r="H16" i="5"/>
  <c r="F12" i="6"/>
  <c r="C27" i="6"/>
  <c r="C14" i="8"/>
  <c r="B25" i="6"/>
  <c r="C15" i="6"/>
  <c r="C32" i="8"/>
  <c r="C26" i="8"/>
  <c r="E15" i="6"/>
  <c r="C29" i="6"/>
  <c r="C23" i="8"/>
  <c r="E29" i="6"/>
  <c r="C20" i="8"/>
  <c r="B34" i="8"/>
  <c r="B35" i="6"/>
  <c r="B32" i="8"/>
  <c r="B38" i="8"/>
  <c r="C38" i="6"/>
  <c r="C35" i="6"/>
  <c r="C26" i="6"/>
  <c r="C27" i="8"/>
  <c r="B17" i="6"/>
  <c r="B24" i="8"/>
  <c r="B27" i="6"/>
  <c r="B28" i="8"/>
  <c r="B19" i="6"/>
  <c r="B29" i="6"/>
  <c r="B21" i="6"/>
</calcChain>
</file>

<file path=xl/comments1.xml><?xml version="1.0" encoding="utf-8"?>
<comments xmlns="http://schemas.openxmlformats.org/spreadsheetml/2006/main">
  <authors>
    <author>Koji Nakakarumai</author>
  </authors>
  <commentList>
    <comment ref="A18"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<sst xmlns="http://schemas.openxmlformats.org/spreadsheetml/2006/main" count="281" uniqueCount="165">
  <si>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</si>
  <si>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</si>
  <si>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</si>
  <si>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</si>
  <si>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</si>
  <si>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</si>
  <si>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</si>
  <si>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</si>
  <si>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</si>
  <si>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</si>
  <si>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</si>
  <si>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</si>
  <si>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</si>
  <si>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</si>
  <si>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</si>
  <si>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</si>
  <si>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</si>
  <si>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</si>
  <si>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</si>
  <si>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</si>
  <si>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</si>
  <si>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</si>
  <si>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</si>
  <si>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</si>
  <si>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</si>
  <si>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</si>
  <si>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</si>
  <si>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</si>
  <si>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</si>
  <si>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</si>
  <si>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</si>
  <si>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</si>
  <si>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</si>
  <si>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</si>
  <si>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</si>
  <si>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</si>
  <si>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</si>
  <si>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</si>
  <si>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</si>
  <si>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</si>
  <si>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</si>
  <si>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</si>
  <si>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</si>
  <si>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</si>
  <si>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</si>
  <si>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</si>
  <si>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</si>
  <si>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</si>
  <si>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</si>
  <si>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</si>
  <si>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</si>
  <si>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</si>
  <si>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</si>
  <si>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</si>
  <si>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</si>
  <si>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</si>
  <si>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</si>
  <si>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</si>
  <si>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</si>
  <si>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</si>
  <si>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</si>
  <si>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</si>
  <si>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</si>
  <si>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</si>
  <si>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</si>
  <si>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</si>
  <si>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</si>
  <si>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</si>
  <si>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</si>
  <si>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</si>
  <si>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</si>
  <si>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</si>
  <si>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</si>
  <si>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</si>
  <si>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</si>
  <si>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</si>
  <si>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</si>
  <si>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</si>
  <si>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</si>
  <si>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</si>
  <si>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</si>
  <si>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</si>
  <si>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</si>
  <si>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</si>
  <si>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</si>
  <si>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</si>
  <si>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</si>
  <si>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</si>
  <si>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</si>
  <si>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</si>
  <si>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</si>
  <si>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</si>
  <si>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</si>
  <si>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</si>
  <si>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</si>
  <si>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</si>
  <si>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</si>
  <si>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</si>
  <si>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</si>
  <si>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</si>
  <si>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</si>
  <si>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</si>
  <si>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</si>
  <si>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</si>
  <si>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</si>
  <si>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</si>
  <si>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</si>
  <si>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</si>
  <si>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</si>
  <si>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</si>
  <si>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</si>
  <si>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</si>
  <si>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</si>
  <si>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</si>
  <si>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</si>
  <si>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</si>
  <si>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</si>
  <si>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</si>
  <si>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</si>
  <si>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</si>
  <si>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</si>
  <si>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</si>
  <si>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</si>
  <si>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</si>
  <si>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</si>
  <si>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</si>
  <si>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</si>
  <si>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</si>
  <si>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</si>
  <si>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</si>
  <si>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</si>
  <si>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</si>
  <si>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</si>
  <si>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</si>
  <si>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</si>
  <si>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</si>
  <si>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</si>
  <si>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</si>
  <si>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</si>
  <si>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</si>
  <si>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</si>
  <si>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</si>
  <si>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</si>
  <si>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</si>
  <si>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</si>
  <si>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</si>
  <si>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</si>
  <si>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</si>
  <si>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</si>
  <si>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</si>
  <si>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</si>
  <si>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</si>
  <si>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</si>
  <si>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</si>
  <si>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</si>
  <si>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</si>
  <si>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</si>
  <si>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</si>
  <si>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</si>
  <si>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</si>
  <si>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</si>
  <si>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平成29年度 第64回岩手県中学校総合体育大会バレーボール競技</t>
    <rPh sb="17" eb="19">
      <t>ソウゴウ</t>
    </rPh>
    <rPh sb="19" eb="21">
      <t>タイイク</t>
    </rPh>
    <rPh sb="21" eb="23">
      <t>タイカイ</t>
    </rPh>
    <rPh sb="29" eb="31">
      <t>キョウギ</t>
    </rPh>
    <phoneticPr fontId="1"/>
  </si>
  <si>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</si>
  <si>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平成　　年　　月　　日</t>
    <phoneticPr fontId="3"/>
  </si>
  <si>
    <t>岩手県中学校体育連盟会長　様</t>
    <rPh sb="2" eb="3">
      <t>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</si>
</sst>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8">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sz val="9"/>
      <name val="ＭＳ ゴシック"/>
      <family val="3"/>
      <charset val="128"/>
    </font>
    <font>
      <sz val="16"/>
      <name val="ＭＳ 明朝"/>
      <family val="1"/>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645">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32" fillId="0" borderId="0" xfId="1" applyFont="1">
      <alignment vertical="center"/>
    </xf>
    <xf numFmtId="0" fontId="2"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32" fillId="0" borderId="0" xfId="1" applyFont="1" applyBorder="1">
      <alignment vertical="center"/>
    </xf>
    <xf numFmtId="0" fontId="32" fillId="0" borderId="0" xfId="1" applyFont="1" applyBorder="1" applyAlignment="1">
      <alignment horizontal="center" vertical="center"/>
    </xf>
    <xf numFmtId="0" fontId="33" fillId="0" borderId="0" xfId="1" applyFont="1" applyBorder="1" applyAlignment="1">
      <alignment horizontal="center" vertical="center"/>
    </xf>
    <xf numFmtId="0" fontId="32" fillId="0" borderId="0" xfId="1" applyFont="1" applyBorder="1" applyAlignment="1">
      <alignment horizontal="left" vertical="center"/>
    </xf>
    <xf numFmtId="58" fontId="32" fillId="0" borderId="0" xfId="1" applyNumberFormat="1" applyFont="1" applyBorder="1" applyAlignment="1">
      <alignment horizontal="right" vertical="center"/>
    </xf>
    <xf numFmtId="0" fontId="32" fillId="0" borderId="0" xfId="1" applyFont="1" applyBorder="1" applyAlignment="1">
      <alignment vertical="center"/>
    </xf>
    <xf numFmtId="0" fontId="33" fillId="0" borderId="0" xfId="1" applyFont="1" applyBorder="1" applyAlignment="1">
      <alignment horizontal="left" vertical="center"/>
    </xf>
    <xf numFmtId="0" fontId="32" fillId="0" borderId="0" xfId="1" applyFont="1" applyAlignment="1">
      <alignment vertical="center"/>
    </xf>
    <xf numFmtId="0" fontId="32" fillId="0" borderId="54" xfId="1" applyFont="1" applyBorder="1">
      <alignment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32" fillId="0" borderId="0" xfId="1" applyFont="1">
      <alignment vertical="center"/>
    </xf>
    <xf numFmtId="0" fontId="32" fillId="0" borderId="0" xfId="1" applyFont="1" applyBorder="1" applyAlignment="1">
      <alignment vertical="center" shrinkToFit="1"/>
    </xf>
    <xf numFmtId="0" fontId="32" fillId="0" borderId="0" xfId="1" applyFont="1" applyBorder="1" applyAlignment="1">
      <alignment horizontal="left" vertical="center"/>
    </xf>
    <xf numFmtId="0" fontId="32" fillId="0" borderId="0" xfId="1" applyFont="1" applyBorder="1" applyAlignment="1">
      <alignment horizontal="center" vertical="center"/>
    </xf>
    <xf numFmtId="0" fontId="14" fillId="0" borderId="56" xfId="1" applyFont="1" applyBorder="1" applyAlignment="1">
      <alignment horizontal="center" vertical="center" shrinkToFit="1"/>
    </xf>
    <xf numFmtId="0" fontId="4" fillId="0" borderId="0" xfId="0" applyFont="1" applyAlignment="1">
      <alignment horizontal="center"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8"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7" fillId="0" borderId="0" xfId="1" applyFont="1" applyAlignment="1">
      <alignment horizontal="center" vertical="center"/>
    </xf>
    <xf numFmtId="0" fontId="4" fillId="0" borderId="0" xfId="1" applyFont="1" applyAlignment="1">
      <alignment horizontal="center" vertical="center"/>
    </xf>
    <xf numFmtId="0" fontId="52" fillId="0" borderId="4" xfId="1" applyFont="1" applyBorder="1" applyAlignment="1">
      <alignment horizontal="center" vertical="center" shrinkToFit="1"/>
    </xf>
    <xf numFmtId="0" fontId="52" fillId="0" borderId="3" xfId="1" applyFont="1" applyBorder="1" applyAlignment="1">
      <alignment horizontal="center" vertical="center" shrinkToFit="1"/>
    </xf>
    <xf numFmtId="0" fontId="52" fillId="0" borderId="40" xfId="1" applyFont="1" applyBorder="1" applyAlignment="1">
      <alignment horizontal="center" vertical="center" shrinkToFit="1"/>
    </xf>
    <xf numFmtId="0" fontId="52"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55" fillId="0" borderId="3" xfId="1" applyFont="1" applyBorder="1" applyAlignment="1">
      <alignment horizontal="center" vertical="center" shrinkToFit="1"/>
    </xf>
    <xf numFmtId="0" fontId="55" fillId="0" borderId="36" xfId="1" applyFont="1" applyBorder="1" applyAlignment="1">
      <alignment horizontal="center" vertical="center" shrinkToFit="1"/>
    </xf>
    <xf numFmtId="0" fontId="55" fillId="0" borderId="4" xfId="1" applyFont="1" applyBorder="1" applyAlignment="1">
      <alignment horizontal="center" vertical="center" shrinkToFit="1"/>
    </xf>
    <xf numFmtId="0" fontId="56" fillId="0" borderId="47" xfId="1" applyFont="1" applyBorder="1" applyAlignment="1">
      <alignment horizontal="center" vertical="center"/>
    </xf>
    <xf numFmtId="0" fontId="56" fillId="0" borderId="22" xfId="1" applyFont="1" applyBorder="1" applyAlignment="1">
      <alignment horizontal="center" vertical="center"/>
    </xf>
    <xf numFmtId="0" fontId="56" fillId="0" borderId="49" xfId="1" applyFont="1" applyBorder="1" applyAlignment="1">
      <alignment horizontal="center" vertical="center"/>
    </xf>
    <xf numFmtId="0" fontId="56" fillId="0" borderId="7" xfId="1" applyFont="1" applyBorder="1" applyAlignment="1">
      <alignment horizontal="center" vertical="center"/>
    </xf>
    <xf numFmtId="0" fontId="56" fillId="0" borderId="41" xfId="1" applyFont="1" applyBorder="1" applyAlignment="1">
      <alignment horizontal="center" vertical="center"/>
    </xf>
    <xf numFmtId="0" fontId="56" fillId="0" borderId="42" xfId="1" applyFont="1" applyBorder="1" applyAlignment="1">
      <alignment horizontal="center" vertical="center"/>
    </xf>
    <xf numFmtId="0" fontId="50" fillId="0" borderId="47" xfId="1" applyFont="1" applyBorder="1" applyAlignment="1">
      <alignment horizontal="center" vertical="center" shrinkToFit="1"/>
    </xf>
    <xf numFmtId="0" fontId="50" fillId="0" borderId="1" xfId="1" applyFont="1" applyBorder="1" applyAlignment="1">
      <alignment horizontal="center" vertical="center" shrinkToFit="1"/>
    </xf>
    <xf numFmtId="0" fontId="50" fillId="0" borderId="22" xfId="1" applyFont="1" applyBorder="1" applyAlignment="1">
      <alignment horizontal="center" vertical="center" shrinkToFit="1"/>
    </xf>
    <xf numFmtId="0" fontId="50" fillId="0" borderId="49" xfId="1" applyFont="1" applyBorder="1" applyAlignment="1">
      <alignment horizontal="center" vertical="center" shrinkToFit="1"/>
    </xf>
    <xf numFmtId="0" fontId="50" fillId="0" borderId="7" xfId="1" applyFont="1" applyBorder="1" applyAlignment="1">
      <alignment horizontal="center" vertical="center" shrinkToFit="1"/>
    </xf>
    <xf numFmtId="0" fontId="50" fillId="0" borderId="41" xfId="1" applyFont="1" applyBorder="1" applyAlignment="1">
      <alignment horizontal="center" vertical="center" shrinkToFit="1"/>
    </xf>
    <xf numFmtId="0" fontId="50"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8" fillId="0" borderId="118" xfId="1" applyFont="1" applyBorder="1" applyAlignment="1">
      <alignment horizontal="center" vertical="center" shrinkToFit="1"/>
    </xf>
    <xf numFmtId="0" fontId="38" fillId="0" borderId="120" xfId="1" applyFont="1" applyBorder="1" applyAlignment="1">
      <alignment horizontal="center" vertical="center" shrinkToFit="1"/>
    </xf>
    <xf numFmtId="0" fontId="38" fillId="0" borderId="121" xfId="1" applyFont="1" applyBorder="1" applyAlignment="1">
      <alignment horizontal="center" vertical="center" shrinkToFit="1"/>
    </xf>
    <xf numFmtId="0" fontId="38" fillId="0" borderId="122" xfId="1" applyFont="1" applyBorder="1" applyAlignment="1">
      <alignment horizontal="center" vertical="center" shrinkToFit="1"/>
    </xf>
    <xf numFmtId="0" fontId="38" fillId="0" borderId="107" xfId="1" applyFont="1" applyBorder="1" applyAlignment="1">
      <alignment horizontal="center" vertical="center" shrinkToFit="1"/>
    </xf>
    <xf numFmtId="0" fontId="58" fillId="9" borderId="0" xfId="0" applyFont="1" applyFill="1" applyBorder="1" applyAlignment="1">
      <alignment vertical="center"/>
    </xf>
    <xf numFmtId="0" fontId="59" fillId="9" borderId="0" xfId="0" applyFont="1" applyFill="1" applyAlignment="1">
      <alignment horizontal="center" vertical="center"/>
    </xf>
    <xf numFmtId="0" fontId="58" fillId="9" borderId="0" xfId="0" applyFont="1" applyFill="1">
      <alignment vertical="center"/>
    </xf>
    <xf numFmtId="0" fontId="60" fillId="9" borderId="0" xfId="0" applyFont="1" applyFill="1" applyAlignment="1">
      <alignment horizontal="left" vertical="center"/>
    </xf>
    <xf numFmtId="0" fontId="67" fillId="9" borderId="0" xfId="0" applyFont="1" applyFill="1">
      <alignment vertical="center"/>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4" fillId="0" borderId="0" xfId="0" applyFont="1" applyBorder="1" applyAlignment="1">
      <alignment horizontal="center" vertical="center"/>
    </xf>
    <xf numFmtId="0" fontId="44"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45" fillId="4" borderId="19" xfId="0" applyFont="1" applyFill="1" applyBorder="1" applyAlignment="1">
      <alignment horizontal="center" vertical="center" shrinkToFit="1"/>
    </xf>
    <xf numFmtId="0" fontId="45" fillId="4" borderId="23" xfId="0" applyFont="1" applyFill="1" applyBorder="1" applyAlignment="1">
      <alignment horizontal="center" vertical="center" shrinkToFit="1"/>
    </xf>
    <xf numFmtId="0" fontId="45" fillId="4" borderId="20" xfId="0" applyFont="1" applyFill="1" applyBorder="1" applyAlignment="1">
      <alignment horizontal="center" vertical="center" shrinkToFit="1"/>
    </xf>
    <xf numFmtId="0" fontId="46" fillId="4" borderId="25" xfId="0" applyFont="1" applyFill="1" applyBorder="1" applyAlignment="1">
      <alignment horizontal="left" vertical="center" wrapText="1"/>
    </xf>
    <xf numFmtId="0" fontId="46" fillId="4" borderId="0" xfId="0" applyFont="1" applyFill="1" applyBorder="1" applyAlignment="1">
      <alignment horizontal="left" vertical="center" wrapText="1"/>
    </xf>
    <xf numFmtId="0" fontId="46" fillId="4" borderId="26" xfId="0" applyFont="1" applyFill="1" applyBorder="1" applyAlignment="1">
      <alignment horizontal="left" vertical="center" wrapText="1"/>
    </xf>
    <xf numFmtId="0" fontId="46" fillId="4" borderId="29" xfId="0" applyFont="1" applyFill="1" applyBorder="1" applyAlignment="1">
      <alignment horizontal="left" vertical="center" wrapText="1"/>
    </xf>
    <xf numFmtId="0" fontId="46" fillId="4" borderId="21" xfId="0" applyFont="1" applyFill="1" applyBorder="1" applyAlignment="1">
      <alignment horizontal="left" vertical="center" wrapText="1"/>
    </xf>
    <xf numFmtId="0" fontId="46"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38" fillId="4" borderId="33" xfId="0" applyFont="1" applyFill="1" applyBorder="1" applyAlignment="1">
      <alignment horizontal="left" vertical="center" wrapText="1"/>
    </xf>
    <xf numFmtId="0" fontId="38" fillId="4" borderId="31" xfId="0" applyFont="1" applyFill="1" applyBorder="1" applyAlignment="1">
      <alignment horizontal="left" vertical="center" wrapText="1"/>
    </xf>
    <xf numFmtId="0" fontId="38" fillId="4" borderId="32" xfId="0" applyFont="1" applyFill="1" applyBorder="1" applyAlignment="1">
      <alignment horizontal="left" vertical="center" wrapText="1"/>
    </xf>
    <xf numFmtId="0" fontId="38" fillId="4" borderId="25"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38" fillId="4" borderId="29"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30" xfId="0" applyFont="1" applyFill="1" applyBorder="1" applyAlignment="1">
      <alignment horizontal="left" vertical="center" wrapText="1"/>
    </xf>
    <xf numFmtId="0" fontId="61" fillId="9" borderId="19" xfId="0" applyFont="1" applyFill="1" applyBorder="1" applyAlignment="1">
      <alignment horizontal="center" vertical="center"/>
    </xf>
    <xf numFmtId="0" fontId="61" fillId="9" borderId="23" xfId="0" applyFont="1" applyFill="1" applyBorder="1" applyAlignment="1">
      <alignment horizontal="center" vertical="center"/>
    </xf>
    <xf numFmtId="0" fontId="61" fillId="9" borderId="20" xfId="0" applyFont="1" applyFill="1" applyBorder="1" applyAlignment="1">
      <alignment horizontal="center" vertical="center"/>
    </xf>
    <xf numFmtId="0" fontId="62" fillId="9" borderId="33" xfId="0" applyFont="1" applyFill="1" applyBorder="1" applyAlignment="1" applyProtection="1">
      <alignment horizontal="center" vertical="center" wrapText="1"/>
      <protection locked="0"/>
    </xf>
    <xf numFmtId="0" fontId="62" fillId="9" borderId="31" xfId="0" applyFont="1" applyFill="1" applyBorder="1" applyAlignment="1" applyProtection="1">
      <alignment horizontal="center" vertical="center" wrapText="1"/>
      <protection locked="0"/>
    </xf>
    <xf numFmtId="0" fontId="62" fillId="9" borderId="32" xfId="0" applyFont="1" applyFill="1" applyBorder="1" applyAlignment="1" applyProtection="1">
      <alignment horizontal="center" vertical="center" wrapText="1"/>
      <protection locked="0"/>
    </xf>
    <xf numFmtId="0" fontId="62" fillId="9" borderId="29" xfId="0" applyFont="1" applyFill="1" applyBorder="1" applyAlignment="1" applyProtection="1">
      <alignment horizontal="center" vertical="center" wrapText="1"/>
      <protection locked="0"/>
    </xf>
    <xf numFmtId="0" fontId="62" fillId="9" borderId="21" xfId="0" applyFont="1" applyFill="1" applyBorder="1" applyAlignment="1" applyProtection="1">
      <alignment horizontal="center" vertical="center" wrapText="1"/>
      <protection locked="0"/>
    </xf>
    <xf numFmtId="0" fontId="62" fillId="9" borderId="30" xfId="0" applyFont="1" applyFill="1" applyBorder="1" applyAlignment="1" applyProtection="1">
      <alignment horizontal="center" vertical="center" wrapText="1"/>
      <protection locked="0"/>
    </xf>
    <xf numFmtId="0" fontId="63" fillId="9" borderId="33" xfId="0" applyFont="1" applyFill="1" applyBorder="1" applyAlignment="1" applyProtection="1">
      <alignment horizontal="center" vertical="center" wrapText="1"/>
      <protection locked="0"/>
    </xf>
    <xf numFmtId="0" fontId="63" fillId="9" borderId="31" xfId="0" applyFont="1" applyFill="1" applyBorder="1" applyAlignment="1" applyProtection="1">
      <alignment horizontal="center" vertical="center" wrapText="1"/>
      <protection locked="0"/>
    </xf>
    <xf numFmtId="0" fontId="63" fillId="9" borderId="32" xfId="0" applyFont="1" applyFill="1" applyBorder="1" applyAlignment="1" applyProtection="1">
      <alignment horizontal="center" vertical="center" wrapText="1"/>
      <protection locked="0"/>
    </xf>
    <xf numFmtId="0" fontId="63" fillId="9" borderId="29" xfId="0" applyFont="1" applyFill="1" applyBorder="1" applyAlignment="1" applyProtection="1">
      <alignment horizontal="center" vertical="center" wrapText="1"/>
      <protection locked="0"/>
    </xf>
    <xf numFmtId="0" fontId="63" fillId="9" borderId="21" xfId="0" applyFont="1" applyFill="1" applyBorder="1" applyAlignment="1" applyProtection="1">
      <alignment horizontal="center" vertical="center" wrapText="1"/>
      <protection locked="0"/>
    </xf>
    <xf numFmtId="0" fontId="63" fillId="9" borderId="30" xfId="0" applyFont="1" applyFill="1" applyBorder="1" applyAlignment="1" applyProtection="1">
      <alignment horizontal="center" vertical="center" wrapText="1"/>
      <protection locked="0"/>
    </xf>
    <xf numFmtId="0" fontId="59" fillId="9" borderId="0" xfId="0" applyFont="1" applyFill="1" applyAlignment="1">
      <alignment horizontal="left" vertical="center" wrapText="1"/>
    </xf>
    <xf numFmtId="0" fontId="48" fillId="0" borderId="0" xfId="0" applyFont="1" applyAlignment="1">
      <alignment horizontal="left" vertical="top" wrapText="1"/>
    </xf>
    <xf numFmtId="0" fontId="0" fillId="0" borderId="0" xfId="0" applyAlignment="1">
      <alignment horizontal="left" vertical="top"/>
    </xf>
    <xf numFmtId="0" fontId="49" fillId="0" borderId="31" xfId="0" applyFont="1" applyBorder="1">
      <alignment vertical="center"/>
    </xf>
    <xf numFmtId="0" fontId="0" fillId="0" borderId="31" xfId="0" applyBorder="1">
      <alignment vertical="center"/>
    </xf>
    <xf numFmtId="0" fontId="65" fillId="9" borderId="33" xfId="0" applyFont="1" applyFill="1" applyBorder="1" applyAlignment="1">
      <alignment horizontal="center" vertical="center" shrinkToFit="1"/>
    </xf>
    <xf numFmtId="0" fontId="65" fillId="9" borderId="31" xfId="0" applyFont="1" applyFill="1" applyBorder="1" applyAlignment="1">
      <alignment horizontal="center" vertical="center" shrinkToFit="1"/>
    </xf>
    <xf numFmtId="0" fontId="65" fillId="9" borderId="32" xfId="0" applyFont="1" applyFill="1" applyBorder="1" applyAlignment="1">
      <alignment horizontal="center" vertical="center" shrinkToFit="1"/>
    </xf>
    <xf numFmtId="0" fontId="66" fillId="9" borderId="33" xfId="0" applyFont="1" applyFill="1" applyBorder="1" applyAlignment="1">
      <alignment horizontal="center" vertical="center" shrinkToFit="1"/>
    </xf>
    <xf numFmtId="0" fontId="66" fillId="9" borderId="31" xfId="0" applyFont="1" applyFill="1" applyBorder="1" applyAlignment="1">
      <alignment horizontal="center" vertical="center" shrinkToFit="1"/>
    </xf>
    <xf numFmtId="0" fontId="66" fillId="9" borderId="32" xfId="0" applyFont="1" applyFill="1" applyBorder="1" applyAlignment="1">
      <alignment horizontal="center" vertical="center" shrinkToFit="1"/>
    </xf>
    <xf numFmtId="0" fontId="66" fillId="9" borderId="29" xfId="0" applyFont="1" applyFill="1" applyBorder="1" applyAlignment="1">
      <alignment horizontal="center" vertical="center" shrinkToFit="1"/>
    </xf>
    <xf numFmtId="0" fontId="66" fillId="9" borderId="21" xfId="0" applyFont="1" applyFill="1" applyBorder="1" applyAlignment="1">
      <alignment horizontal="center" vertical="center" shrinkToFit="1"/>
    </xf>
    <xf numFmtId="0" fontId="66" fillId="9" borderId="30" xfId="0" applyFont="1" applyFill="1" applyBorder="1" applyAlignment="1">
      <alignment horizontal="center" vertical="center" shrinkToFit="1"/>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xf>
    <xf numFmtId="0" fontId="9" fillId="4" borderId="27"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57" fillId="0" borderId="25" xfId="1" applyFont="1" applyBorder="1" applyAlignment="1">
      <alignment horizontal="left" vertical="center" wrapText="1"/>
    </xf>
    <xf numFmtId="0" fontId="57" fillId="0" borderId="0" xfId="1" applyFont="1" applyBorder="1" applyAlignment="1">
      <alignment horizontal="left" vertical="center" wrapText="1"/>
    </xf>
    <xf numFmtId="0" fontId="57" fillId="0" borderId="26" xfId="1" applyFont="1" applyBorder="1" applyAlignment="1">
      <alignment horizontal="left" vertical="center" wrapText="1"/>
    </xf>
    <xf numFmtId="0" fontId="57" fillId="0" borderId="29" xfId="1" applyFont="1" applyBorder="1" applyAlignment="1">
      <alignment horizontal="left" vertical="center" wrapText="1"/>
    </xf>
    <xf numFmtId="0" fontId="57" fillId="0" borderId="21" xfId="1" applyFont="1" applyBorder="1" applyAlignment="1">
      <alignment horizontal="left" vertical="center" wrapText="1"/>
    </xf>
    <xf numFmtId="0" fontId="57" fillId="0" borderId="30" xfId="1" applyFont="1" applyBorder="1" applyAlignment="1">
      <alignment horizontal="left" vertical="center" wrapText="1"/>
    </xf>
    <xf numFmtId="0" fontId="54" fillId="0" borderId="33" xfId="1" applyFont="1" applyBorder="1" applyAlignment="1">
      <alignment horizontal="center" vertical="center"/>
    </xf>
    <xf numFmtId="0" fontId="54" fillId="0" borderId="31" xfId="1" applyFont="1" applyBorder="1" applyAlignment="1">
      <alignment horizontal="center" vertical="center"/>
    </xf>
    <xf numFmtId="0" fontId="54" fillId="0" borderId="32" xfId="1" applyFont="1" applyBorder="1" applyAlignment="1">
      <alignment horizontal="center" vertical="center"/>
    </xf>
    <xf numFmtId="0" fontId="54" fillId="0" borderId="25" xfId="1" applyFont="1" applyBorder="1" applyAlignment="1">
      <alignment horizontal="center" vertical="center"/>
    </xf>
    <xf numFmtId="0" fontId="54" fillId="0" borderId="0" xfId="1" applyFont="1" applyBorder="1" applyAlignment="1">
      <alignment horizontal="center" vertical="center"/>
    </xf>
    <xf numFmtId="0" fontId="54" fillId="0" borderId="26" xfId="1" applyFont="1" applyBorder="1" applyAlignment="1">
      <alignment horizontal="center" vertical="center"/>
    </xf>
    <xf numFmtId="0" fontId="51" fillId="0" borderId="36" xfId="1" applyFont="1" applyBorder="1" applyAlignment="1">
      <alignment horizontal="center" vertical="center" shrinkToFit="1"/>
    </xf>
    <xf numFmtId="0" fontId="51" fillId="0" borderId="87" xfId="1" applyFont="1" applyBorder="1" applyAlignment="1">
      <alignment horizontal="center" vertical="center" shrinkToFit="1"/>
    </xf>
    <xf numFmtId="0" fontId="51" fillId="0" borderId="37" xfId="1" applyFont="1" applyBorder="1" applyAlignment="1">
      <alignment horizontal="center" vertical="center" shrinkToFit="1"/>
    </xf>
    <xf numFmtId="0" fontId="51" fillId="0" borderId="48" xfId="1" applyFont="1" applyBorder="1" applyAlignment="1">
      <alignment horizontal="center" vertical="center" shrinkToFit="1"/>
    </xf>
    <xf numFmtId="0" fontId="52" fillId="0" borderId="5" xfId="1" applyFont="1" applyBorder="1" applyAlignment="1">
      <alignment horizontal="center" vertical="center" shrinkToFit="1"/>
    </xf>
    <xf numFmtId="0" fontId="52" fillId="0" borderId="7" xfId="1" applyFont="1" applyBorder="1" applyAlignment="1">
      <alignment horizontal="center" vertical="center" shrinkToFit="1"/>
    </xf>
    <xf numFmtId="0" fontId="50" fillId="0" borderId="1" xfId="1" applyFont="1" applyBorder="1" applyAlignment="1">
      <alignment horizontal="center" vertical="center" shrinkToFit="1"/>
    </xf>
    <xf numFmtId="0" fontId="50" fillId="0" borderId="41" xfId="1" applyFont="1" applyBorder="1" applyAlignment="1">
      <alignment horizontal="center" vertical="center" shrinkToFit="1"/>
    </xf>
    <xf numFmtId="0" fontId="52" fillId="0" borderId="40" xfId="1" applyFont="1" applyBorder="1" applyAlignment="1">
      <alignment horizontal="center" vertical="center" shrinkToFit="1"/>
    </xf>
    <xf numFmtId="0" fontId="51" fillId="0" borderId="11" xfId="1" applyFont="1" applyBorder="1" applyAlignment="1">
      <alignment horizontal="center" vertical="center" shrinkToFit="1"/>
    </xf>
    <xf numFmtId="0" fontId="51" fillId="0" borderId="12" xfId="1" applyFont="1" applyBorder="1" applyAlignment="1">
      <alignment horizontal="center" vertical="center" shrinkToFit="1"/>
    </xf>
    <xf numFmtId="0" fontId="52" fillId="0" borderId="1" xfId="1" applyFont="1" applyBorder="1" applyAlignment="1">
      <alignment horizontal="center" vertical="center" shrinkToFit="1"/>
    </xf>
    <xf numFmtId="0" fontId="52" fillId="0" borderId="3" xfId="1" applyFont="1" applyBorder="1" applyAlignment="1">
      <alignment horizontal="center" vertical="center" shrinkToFit="1"/>
    </xf>
    <xf numFmtId="0" fontId="45" fillId="0" borderId="40" xfId="1" applyFont="1" applyBorder="1" applyAlignment="1">
      <alignment horizontal="center" vertical="center" shrinkToFit="1"/>
    </xf>
    <xf numFmtId="0" fontId="45" fillId="0" borderId="1" xfId="1" applyFont="1" applyBorder="1" applyAlignment="1">
      <alignment horizontal="center" vertical="center" shrinkToFit="1"/>
    </xf>
    <xf numFmtId="0" fontId="53" fillId="0" borderId="40" xfId="1" applyFont="1" applyBorder="1" applyAlignment="1">
      <alignment horizontal="center" vertical="center" shrinkToFit="1"/>
    </xf>
    <xf numFmtId="0" fontId="53" fillId="0" borderId="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51" fillId="0" borderId="38" xfId="1" applyFont="1" applyBorder="1" applyAlignment="1">
      <alignment horizontal="center" vertical="center" shrinkToFit="1"/>
    </xf>
    <xf numFmtId="0" fontId="51"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52" fillId="0" borderId="41" xfId="1" applyFont="1" applyBorder="1" applyAlignment="1">
      <alignment horizontal="center" vertical="center" shrinkToFit="1"/>
    </xf>
    <xf numFmtId="0" fontId="51" fillId="0" borderId="50" xfId="1" applyFont="1" applyBorder="1" applyAlignment="1">
      <alignment horizontal="center" vertical="center" shrinkToFit="1"/>
    </xf>
    <xf numFmtId="0" fontId="51" fillId="0" borderId="25" xfId="1" applyFont="1" applyBorder="1" applyAlignment="1">
      <alignment horizontal="left" vertical="top" wrapText="1"/>
    </xf>
    <xf numFmtId="0" fontId="51" fillId="0" borderId="0" xfId="1" applyFont="1" applyBorder="1" applyAlignment="1">
      <alignment horizontal="left" vertical="top" wrapText="1"/>
    </xf>
    <xf numFmtId="0" fontId="51" fillId="0" borderId="26" xfId="1" applyFont="1" applyBorder="1" applyAlignment="1">
      <alignment horizontal="left" vertical="top" wrapText="1"/>
    </xf>
    <xf numFmtId="0" fontId="51" fillId="0" borderId="29" xfId="1" applyFont="1" applyBorder="1" applyAlignment="1">
      <alignment horizontal="left" vertical="top" wrapText="1"/>
    </xf>
    <xf numFmtId="0" fontId="51" fillId="0" borderId="21" xfId="1" applyFont="1" applyBorder="1" applyAlignment="1">
      <alignment horizontal="left" vertical="top" wrapText="1"/>
    </xf>
    <xf numFmtId="0" fontId="51" fillId="0" borderId="30" xfId="1" applyFont="1" applyBorder="1" applyAlignment="1">
      <alignment horizontal="left" vertical="top" wrapText="1"/>
    </xf>
    <xf numFmtId="0" fontId="51" fillId="0" borderId="40" xfId="1" applyFont="1" applyBorder="1" applyAlignment="1">
      <alignment horizontal="center" vertical="center" shrinkToFit="1"/>
    </xf>
    <xf numFmtId="0" fontId="51"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51" fillId="0" borderId="1" xfId="1" applyFont="1" applyBorder="1" applyAlignment="1">
      <alignment horizontal="center" vertical="center" shrinkToFit="1"/>
    </xf>
    <xf numFmtId="0" fontId="51" fillId="0" borderId="6"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51" fillId="0" borderId="44" xfId="1" applyFont="1" applyBorder="1" applyAlignment="1">
      <alignment horizontal="left" vertical="center" shrinkToFit="1"/>
    </xf>
    <xf numFmtId="0" fontId="51" fillId="0" borderId="45" xfId="1" applyFont="1" applyBorder="1" applyAlignment="1">
      <alignment horizontal="left" vertical="center" shrinkToFit="1"/>
    </xf>
    <xf numFmtId="0" fontId="51" fillId="0" borderId="21" xfId="1" applyFont="1" applyBorder="1" applyAlignment="1">
      <alignment horizontal="left" vertical="center" shrinkToFit="1"/>
    </xf>
    <xf numFmtId="0" fontId="51" fillId="0" borderId="30" xfId="1" applyFont="1" applyBorder="1" applyAlignment="1">
      <alignment horizontal="left" vertical="center" shrinkToFit="1"/>
    </xf>
    <xf numFmtId="0" fontId="51" fillId="0" borderId="41" xfId="1" applyFont="1" applyBorder="1" applyAlignment="1">
      <alignment horizontal="center" vertical="center" shrinkToFit="1"/>
    </xf>
    <xf numFmtId="0" fontId="51" fillId="0" borderId="42"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55" fillId="0" borderId="36" xfId="1" applyFont="1" applyBorder="1" applyAlignment="1">
      <alignment horizontal="center" vertical="center" shrinkToFit="1"/>
    </xf>
    <xf numFmtId="0" fontId="55" fillId="0" borderId="24" xfId="1" applyFont="1" applyBorder="1" applyAlignment="1">
      <alignment horizontal="center" vertical="center" shrinkToFit="1"/>
    </xf>
    <xf numFmtId="0" fontId="56" fillId="0" borderId="37" xfId="1" applyFont="1" applyBorder="1" applyAlignment="1">
      <alignment horizontal="center" vertical="center" shrinkToFit="1"/>
    </xf>
    <xf numFmtId="0" fontId="56" fillId="0" borderId="27" xfId="1" applyFont="1" applyBorder="1" applyAlignment="1">
      <alignment horizontal="center" vertical="center" shrinkToFit="1"/>
    </xf>
    <xf numFmtId="0" fontId="56" fillId="0" borderId="48" xfId="1" applyFont="1" applyBorder="1" applyAlignment="1">
      <alignment horizontal="center" vertical="center" shrinkToFit="1"/>
    </xf>
    <xf numFmtId="0" fontId="56" fillId="0" borderId="38" xfId="1" applyFont="1" applyBorder="1" applyAlignment="1">
      <alignment horizontal="center" vertical="center" shrinkToFit="1"/>
    </xf>
    <xf numFmtId="0" fontId="56" fillId="0" borderId="28" xfId="1" applyFont="1" applyBorder="1" applyAlignment="1">
      <alignment horizontal="center" vertical="center" shrinkToFit="1"/>
    </xf>
    <xf numFmtId="0" fontId="56" fillId="0" borderId="50"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57"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37" fillId="0" borderId="53" xfId="1" applyFont="1" applyBorder="1" applyAlignment="1">
      <alignment horizontal="center" vertical="center" shrinkToFit="1"/>
    </xf>
    <xf numFmtId="0" fontId="37" fillId="0" borderId="55" xfId="1" applyFont="1" applyBorder="1" applyAlignment="1">
      <alignment horizontal="center" vertical="center" shrinkToFit="1"/>
    </xf>
    <xf numFmtId="0" fontId="38" fillId="0" borderId="113" xfId="1" applyFont="1" applyBorder="1" applyAlignment="1">
      <alignment horizontal="center" vertical="center" shrinkToFit="1"/>
    </xf>
    <xf numFmtId="0" fontId="38" fillId="0" borderId="115" xfId="1" applyFont="1" applyBorder="1" applyAlignment="1">
      <alignment horizontal="center" vertical="center" shrinkToFit="1"/>
    </xf>
    <xf numFmtId="0" fontId="37" fillId="0" borderId="46" xfId="1" applyFont="1" applyBorder="1" applyAlignment="1">
      <alignment horizontal="center" vertical="center" shrinkToFit="1"/>
    </xf>
    <xf numFmtId="0" fontId="37" fillId="0" borderId="80" xfId="1" applyFont="1" applyBorder="1" applyAlignment="1">
      <alignment horizontal="center" vertical="center" shrinkToFit="1"/>
    </xf>
    <xf numFmtId="0" fontId="38" fillId="0" borderId="110" xfId="1" applyFont="1" applyBorder="1" applyAlignment="1">
      <alignment horizontal="center" vertical="center" shrinkToFit="1"/>
    </xf>
    <xf numFmtId="0" fontId="38" fillId="0" borderId="111" xfId="1" applyFont="1" applyBorder="1" applyAlignment="1">
      <alignment horizontal="center" vertical="center" shrinkToFit="1"/>
    </xf>
    <xf numFmtId="0" fontId="38" fillId="0" borderId="112"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55" xfId="1" applyFont="1" applyBorder="1" applyAlignment="1">
      <alignment horizontal="center" vertical="center" shrinkToFit="1"/>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22" xfId="1" applyFont="1" applyBorder="1" applyAlignment="1">
      <alignment horizontal="center" vertical="center"/>
    </xf>
    <xf numFmtId="0" fontId="14" fillId="0" borderId="68" xfId="1" applyFont="1" applyBorder="1" applyAlignment="1">
      <alignment horizontal="center" vertical="center"/>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36" fillId="0" borderId="19" xfId="1" applyFont="1" applyBorder="1" applyAlignment="1">
      <alignment horizontal="center" vertical="center" shrinkToFit="1"/>
    </xf>
    <xf numFmtId="0" fontId="36"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8" xfId="1" applyFont="1" applyBorder="1" applyAlignment="1">
      <alignment horizontal="center" vertical="center" wrapText="1" shrinkToFit="1"/>
    </xf>
    <xf numFmtId="0" fontId="14" fillId="0" borderId="49" xfId="1" applyFont="1" applyBorder="1" applyAlignment="1">
      <alignment horizontal="center" vertical="center" shrinkToFit="1"/>
    </xf>
    <xf numFmtId="0" fontId="14" fillId="0" borderId="83" xfId="1" applyFont="1" applyBorder="1" applyAlignment="1">
      <alignment horizontal="center" vertical="center" shrinkToFit="1"/>
    </xf>
    <xf numFmtId="0" fontId="38" fillId="0" borderId="114"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23" xfId="1" applyFont="1" applyBorder="1" applyAlignment="1">
      <alignment horizontal="center" vertical="center" shrinkToFit="1"/>
    </xf>
    <xf numFmtId="0" fontId="37" fillId="0" borderId="36" xfId="1" applyFont="1" applyBorder="1" applyAlignment="1">
      <alignment horizontal="center" vertical="center" shrinkToFit="1"/>
    </xf>
    <xf numFmtId="0" fontId="37"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14" fillId="0" borderId="62" xfId="1" applyFont="1" applyBorder="1" applyAlignment="1">
      <alignment horizontal="center" vertical="center"/>
    </xf>
    <xf numFmtId="0" fontId="14" fillId="0" borderId="65" xfId="1" applyFont="1" applyBorder="1" applyAlignment="1">
      <alignment horizontal="center" vertical="center"/>
    </xf>
    <xf numFmtId="0" fontId="37" fillId="0" borderId="63" xfId="1" applyFont="1" applyBorder="1" applyAlignment="1">
      <alignment horizontal="center" vertical="center"/>
    </xf>
    <xf numFmtId="0" fontId="37" fillId="0" borderId="56" xfId="1" applyFont="1" applyBorder="1" applyAlignment="1">
      <alignment horizontal="center" vertical="center"/>
    </xf>
    <xf numFmtId="0" fontId="37" fillId="0" borderId="64" xfId="1" applyFont="1" applyBorder="1" applyAlignment="1">
      <alignment horizontal="center" vertical="center"/>
    </xf>
    <xf numFmtId="0" fontId="37" fillId="0" borderId="37" xfId="1" applyFont="1" applyBorder="1" applyAlignment="1">
      <alignment horizontal="center" vertical="center"/>
    </xf>
    <xf numFmtId="0" fontId="14" fillId="0" borderId="66" xfId="1" applyFont="1" applyBorder="1" applyAlignment="1">
      <alignment horizontal="center" vertical="center"/>
    </xf>
    <xf numFmtId="0" fontId="37"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56"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8" fillId="0" borderId="123" xfId="1" applyFont="1" applyBorder="1" applyAlignment="1">
      <alignment horizontal="center" vertical="center" shrinkToFit="1"/>
    </xf>
    <xf numFmtId="0" fontId="38" fillId="0" borderId="124" xfId="1" applyFont="1" applyBorder="1" applyAlignment="1">
      <alignment horizontal="center" vertical="center" shrinkToFit="1"/>
    </xf>
    <xf numFmtId="0" fontId="37" fillId="0" borderId="57" xfId="1" applyFont="1" applyBorder="1" applyAlignment="1">
      <alignment horizontal="center" vertical="center"/>
    </xf>
    <xf numFmtId="0" fontId="39" fillId="0" borderId="29" xfId="1" applyFont="1" applyBorder="1" applyAlignment="1">
      <alignment horizontal="left" vertical="top" wrapText="1"/>
    </xf>
    <xf numFmtId="0" fontId="39" fillId="0" borderId="21" xfId="1" applyFont="1" applyBorder="1" applyAlignment="1">
      <alignment horizontal="left" vertical="top" wrapText="1"/>
    </xf>
    <xf numFmtId="0" fontId="39"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57"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38" xfId="1" applyFont="1" applyBorder="1" applyAlignment="1">
      <alignment horizontal="center" vertical="center"/>
    </xf>
    <xf numFmtId="0" fontId="32" fillId="0" borderId="0" xfId="1" applyFont="1" applyBorder="1" applyAlignment="1">
      <alignment horizontal="distributed" vertical="center"/>
    </xf>
    <xf numFmtId="0" fontId="32" fillId="0" borderId="0" xfId="1" applyFont="1" applyBorder="1" applyAlignment="1">
      <alignment horizontal="center" vertical="center"/>
    </xf>
    <xf numFmtId="0" fontId="32" fillId="0" borderId="0" xfId="1" applyFont="1" applyAlignment="1">
      <alignment horizontal="distributed" vertical="center"/>
    </xf>
    <xf numFmtId="0" fontId="47" fillId="0" borderId="0" xfId="1" applyFont="1" applyAlignment="1">
      <alignment horizontal="center" vertical="center"/>
    </xf>
    <xf numFmtId="0" fontId="32" fillId="0" borderId="0" xfId="1" applyFont="1" applyBorder="1" applyAlignment="1">
      <alignment vertical="center" shrinkToFit="1"/>
    </xf>
    <xf numFmtId="0" fontId="32" fillId="0" borderId="0" xfId="1" applyFont="1" applyAlignment="1">
      <alignment horizontal="distributed" vertical="center" indent="3"/>
    </xf>
    <xf numFmtId="0" fontId="34" fillId="0" borderId="0" xfId="1" applyFont="1" applyBorder="1" applyAlignment="1">
      <alignment horizontal="center" vertical="center"/>
    </xf>
    <xf numFmtId="0" fontId="32" fillId="0" borderId="0" xfId="1" applyFont="1" applyAlignment="1" applyProtection="1">
      <alignment horizontal="center" vertical="center"/>
      <protection locked="0"/>
    </xf>
    <xf numFmtId="0" fontId="32" fillId="0" borderId="0" xfId="1" applyFont="1" applyProtection="1">
      <alignment vertical="center"/>
      <protection locked="0"/>
    </xf>
    <xf numFmtId="0" fontId="35" fillId="0" borderId="54" xfId="1" applyFont="1" applyBorder="1" applyAlignment="1" applyProtection="1">
      <alignment horizontal="center" vertical="center" shrinkToFit="1"/>
      <protection locked="0"/>
    </xf>
    <xf numFmtId="0" fontId="35" fillId="0" borderId="54" xfId="1" applyFont="1" applyBorder="1" applyAlignment="1" applyProtection="1">
      <alignment horizontal="center" vertical="center"/>
      <protection locked="0"/>
    </xf>
    <xf numFmtId="0" fontId="32" fillId="0" borderId="0" xfId="1" applyFont="1" applyBorder="1" applyAlignment="1">
      <alignment horizontal="distributed" vertical="center" indent="2"/>
    </xf>
    <xf numFmtId="0" fontId="35" fillId="0" borderId="54" xfId="1" applyFont="1" applyBorder="1" applyAlignment="1">
      <alignment horizontal="center" vertical="center"/>
    </xf>
    <xf numFmtId="0" fontId="41" fillId="0" borderId="79" xfId="1" applyFont="1" applyBorder="1" applyAlignment="1">
      <alignment horizontal="center" vertical="center"/>
    </xf>
    <xf numFmtId="0" fontId="41" fillId="0" borderId="77" xfId="1" applyFont="1" applyBorder="1" applyAlignment="1">
      <alignment horizontal="center" vertical="center"/>
    </xf>
    <xf numFmtId="0" fontId="41" fillId="0" borderId="113" xfId="1" applyFont="1" applyBorder="1" applyAlignment="1">
      <alignment horizontal="center" vertical="center" shrinkToFit="1"/>
    </xf>
    <xf numFmtId="0" fontId="41" fillId="0" borderId="114" xfId="1" applyFont="1" applyBorder="1" applyAlignment="1">
      <alignment horizontal="center" vertical="center" shrinkToFit="1"/>
    </xf>
    <xf numFmtId="0" fontId="41" fillId="0" borderId="115"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79" xfId="1" applyFont="1" applyBorder="1" applyAlignment="1">
      <alignment horizontal="center" vertical="center"/>
    </xf>
    <xf numFmtId="0" fontId="4" fillId="0" borderId="116" xfId="1" applyFont="1" applyBorder="1" applyAlignment="1">
      <alignment horizontal="center" vertical="center"/>
    </xf>
    <xf numFmtId="0" fontId="4" fillId="0" borderId="66" xfId="1" applyFont="1" applyBorder="1" applyAlignment="1">
      <alignment horizontal="center" vertical="center" shrinkToFit="1"/>
    </xf>
    <xf numFmtId="0" fontId="42" fillId="0" borderId="59" xfId="1" applyFont="1" applyBorder="1" applyAlignment="1">
      <alignment horizontal="center" vertical="center" shrinkToFit="1"/>
    </xf>
    <xf numFmtId="0" fontId="42" fillId="0" borderId="78" xfId="1" applyFont="1" applyBorder="1" applyAlignment="1">
      <alignment horizontal="center" vertical="center" shrinkToFit="1"/>
    </xf>
    <xf numFmtId="0" fontId="42" fillId="0" borderId="49" xfId="1" applyFont="1" applyBorder="1" applyAlignment="1">
      <alignment horizontal="center" vertical="center" shrinkToFit="1"/>
    </xf>
    <xf numFmtId="0" fontId="14" fillId="0" borderId="101" xfId="1" applyFont="1" applyBorder="1" applyAlignment="1">
      <alignment horizontal="center" vertical="center"/>
    </xf>
    <xf numFmtId="0" fontId="14" fillId="0" borderId="76" xfId="1" applyFont="1" applyBorder="1" applyAlignment="1">
      <alignment horizontal="center" vertical="center"/>
    </xf>
    <xf numFmtId="0" fontId="14" fillId="0" borderId="106" xfId="1" applyFont="1" applyBorder="1" applyAlignment="1">
      <alignment horizontal="center" vertical="center"/>
    </xf>
    <xf numFmtId="0" fontId="14" fillId="0" borderId="105" xfId="1" applyFont="1" applyBorder="1" applyAlignment="1">
      <alignment horizontal="center" vertical="center"/>
    </xf>
    <xf numFmtId="0" fontId="14" fillId="0" borderId="49" xfId="1" applyFont="1" applyBorder="1" applyAlignment="1">
      <alignment horizontal="center" vertical="center"/>
    </xf>
    <xf numFmtId="0" fontId="14" fillId="0" borderId="117" xfId="1" applyFont="1" applyBorder="1" applyAlignment="1">
      <alignment horizontal="center" vertical="center"/>
    </xf>
    <xf numFmtId="0" fontId="46" fillId="0" borderId="109" xfId="1" applyFont="1" applyBorder="1" applyAlignment="1">
      <alignment horizontal="center" vertical="center"/>
    </xf>
    <xf numFmtId="0" fontId="46" fillId="0" borderId="107" xfId="1" applyFont="1" applyBorder="1" applyAlignment="1">
      <alignment horizontal="center" vertical="center"/>
    </xf>
    <xf numFmtId="0" fontId="14" fillId="0" borderId="102" xfId="1" applyFont="1" applyBorder="1" applyAlignment="1">
      <alignment horizontal="center" vertical="center"/>
    </xf>
    <xf numFmtId="0" fontId="38" fillId="0" borderId="35"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119" xfId="1" applyFont="1" applyBorder="1" applyAlignment="1">
      <alignment horizontal="center" vertical="center" shrinkToFit="1"/>
    </xf>
    <xf numFmtId="0" fontId="41" fillId="0" borderId="110" xfId="1" applyFont="1" applyBorder="1" applyAlignment="1">
      <alignment horizontal="center" vertical="center" shrinkToFit="1"/>
    </xf>
    <xf numFmtId="0" fontId="41" fillId="0" borderId="111" xfId="1" applyFont="1" applyBorder="1" applyAlignment="1">
      <alignment horizontal="center" vertical="center" shrinkToFit="1"/>
    </xf>
    <xf numFmtId="0" fontId="41" fillId="0" borderId="112" xfId="1" applyFont="1" applyBorder="1" applyAlignment="1">
      <alignment horizontal="center" vertical="center" shrinkToFit="1"/>
    </xf>
    <xf numFmtId="0" fontId="4" fillId="0" borderId="77" xfId="1" applyFont="1" applyBorder="1" applyAlignment="1">
      <alignment horizontal="center" vertical="center"/>
    </xf>
    <xf numFmtId="49" fontId="40" fillId="0" borderId="0" xfId="1" applyNumberFormat="1" applyFont="1" applyBorder="1" applyAlignment="1">
      <alignment horizontal="distributed" vertical="center" indent="4"/>
    </xf>
    <xf numFmtId="0" fontId="37" fillId="0" borderId="37" xfId="1" applyFont="1" applyBorder="1" applyAlignment="1">
      <alignment horizontal="center" vertical="center" shrinkToFit="1"/>
    </xf>
    <xf numFmtId="0" fontId="37" fillId="0" borderId="27" xfId="1" applyFont="1" applyBorder="1" applyAlignment="1">
      <alignment horizontal="center" vertical="center" shrinkToFit="1"/>
    </xf>
    <xf numFmtId="0" fontId="37" fillId="0" borderId="48" xfId="1" applyFont="1" applyBorder="1" applyAlignment="1">
      <alignment vertical="center" shrinkToFit="1"/>
    </xf>
    <xf numFmtId="0" fontId="37" fillId="0" borderId="27" xfId="1" applyFont="1" applyBorder="1" applyAlignment="1">
      <alignment horizontal="center" vertical="center"/>
    </xf>
    <xf numFmtId="0" fontId="37"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46" fillId="0" borderId="108" xfId="1" applyFont="1" applyBorder="1" applyAlignment="1">
      <alignment horizontal="center" vertical="center"/>
    </xf>
    <xf numFmtId="0" fontId="14" fillId="0" borderId="100"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46" fillId="0" borderId="108"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46" fillId="0" borderId="109"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9" xfId="1" applyFont="1" applyBorder="1" applyAlignment="1">
      <alignment horizontal="center" vertical="center"/>
    </xf>
    <xf numFmtId="0" fontId="15" fillId="0" borderId="75" xfId="1" applyFont="1" applyBorder="1" applyAlignment="1">
      <alignment horizontal="center" vertical="center"/>
    </xf>
    <xf numFmtId="0" fontId="4" fillId="0" borderId="103" xfId="1" applyFont="1" applyBorder="1" applyAlignment="1">
      <alignment horizontal="center" vertical="center"/>
    </xf>
    <xf numFmtId="49" fontId="4" fillId="0" borderId="0" xfId="1" applyNumberFormat="1" applyFont="1" applyAlignment="1">
      <alignment vertical="center" shrinkToFit="1"/>
    </xf>
    <xf numFmtId="0" fontId="15" fillId="0" borderId="31" xfId="1" applyFont="1" applyBorder="1" applyAlignment="1">
      <alignment horizontal="distributed" vertical="center"/>
    </xf>
    <xf numFmtId="0" fontId="15" fillId="0" borderId="54" xfId="1" applyFont="1" applyBorder="1" applyAlignment="1">
      <alignment horizontal="distributed" vertical="center"/>
    </xf>
    <xf numFmtId="0" fontId="41" fillId="0" borderId="81" xfId="1" applyFont="1" applyBorder="1" applyAlignment="1">
      <alignment horizontal="center" vertical="center"/>
    </xf>
    <xf numFmtId="0" fontId="15" fillId="0" borderId="44" xfId="1" applyFont="1" applyBorder="1" applyAlignment="1">
      <alignment horizontal="distributed" vertical="center"/>
    </xf>
    <xf numFmtId="0" fontId="41" fillId="0" borderId="82" xfId="1" applyFont="1" applyBorder="1" applyAlignment="1">
      <alignment horizontal="center" vertical="center"/>
    </xf>
    <xf numFmtId="0" fontId="15" fillId="0" borderId="21" xfId="1" applyFont="1" applyBorder="1" applyAlignment="1">
      <alignment horizontal="distributed" vertical="center"/>
    </xf>
    <xf numFmtId="0" fontId="42" fillId="0" borderId="83"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80" xfId="1" applyFont="1" applyBorder="1" applyAlignment="1">
      <alignment horizontal="center" vertical="center" shrinkToFit="1"/>
    </xf>
    <xf numFmtId="0" fontId="42" fillId="0" borderId="46"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80" xfId="1" applyFont="1" applyBorder="1" applyAlignment="1">
      <alignment horizontal="center" vertical="center" shrinkToFit="1"/>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cellXfs>
  <cellStyles count="2">
    <cellStyle name="標準" xfId="0" builtinId="0"/>
    <cellStyle name="標準 2" xfId="1"/>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a:extLst>
            <a:ext uri="{FF2B5EF4-FFF2-40B4-BE49-F238E27FC236}">
              <a16:creationId xmlns="" xmlns:a16="http://schemas.microsoft.com/office/drawing/2014/main" id="{00000000-0008-0000-0100-000002000000}"/>
            </a:ext>
          </a:extLst>
        </xdr:cNvPr>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a:extLst>
            <a:ext uri="{FF2B5EF4-FFF2-40B4-BE49-F238E27FC236}">
              <a16:creationId xmlns="" xmlns:a16="http://schemas.microsoft.com/office/drawing/2014/main" id="{00000000-0008-0000-0100-000003000000}"/>
            </a:ext>
          </a:extLst>
        </xdr:cNvPr>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a:extLst>
            <a:ext uri="{FF2B5EF4-FFF2-40B4-BE49-F238E27FC236}">
              <a16:creationId xmlns="" xmlns:a16="http://schemas.microsoft.com/office/drawing/2014/main" id="{00000000-0008-0000-0100-000004000000}"/>
            </a:ext>
          </a:extLst>
        </xdr:cNvPr>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xdr:colOff>
      <xdr:row>6</xdr:row>
      <xdr:rowOff>40640</xdr:rowOff>
    </xdr:from>
    <xdr:to>
      <xdr:col>6</xdr:col>
      <xdr:colOff>358140</xdr:colOff>
      <xdr:row>15</xdr:row>
      <xdr:rowOff>213360</xdr:rowOff>
    </xdr:to>
    <xdr:grpSp>
      <xdr:nvGrpSpPr>
        <xdr:cNvPr id="2" name="グループ化 1">
          <a:extLst>
            <a:ext uri="{FF2B5EF4-FFF2-40B4-BE49-F238E27FC236}">
              <a16:creationId xmlns="" xmlns:a16="http://schemas.microsoft.com/office/drawing/2014/main" id="{00000000-0008-0000-0300-000002000000}"/>
            </a:ext>
          </a:extLst>
        </xdr:cNvPr>
        <xdr:cNvGrpSpPr>
          <a:grpSpLocks/>
        </xdr:cNvGrpSpPr>
      </xdr:nvGrpSpPr>
      <xdr:grpSpPr bwMode="auto">
        <a:xfrm>
          <a:off x="284480" y="1463040"/>
          <a:ext cx="4137660" cy="3208020"/>
          <a:chOff x="389467" y="1121255"/>
          <a:chExt cx="3947583" cy="2826332"/>
        </a:xfrm>
      </xdr:grpSpPr>
      <xdr:grpSp>
        <xdr:nvGrpSpPr>
          <xdr:cNvPr id="3" name="グループ化 47">
            <a:extLst>
              <a:ext uri="{FF2B5EF4-FFF2-40B4-BE49-F238E27FC236}">
                <a16:creationId xmlns=""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 xmlns:a16="http://schemas.microsoft.com/office/drawing/2014/main" id="{00000000-0008-0000-0300-000004000000}"/>
              </a:ext>
            </a:extLst>
          </xdr:cNvPr>
          <xdr:cNvSpPr txBox="1">
            <a:spLocks noChangeArrowheads="1"/>
          </xdr:cNvSpPr>
        </xdr:nvSpPr>
        <xdr:spPr bwMode="auto">
          <a:xfrm>
            <a:off x="581512" y="1121255"/>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9</xdr:row>
      <xdr:rowOff>182880</xdr:rowOff>
    </xdr:to>
    <xdr:sp macro="" textlink="">
      <xdr:nvSpPr>
        <xdr:cNvPr id="99" name="Text Box 47">
          <a:extLst>
            <a:ext uri="{FF2B5EF4-FFF2-40B4-BE49-F238E27FC236}">
              <a16:creationId xmlns="" xmlns:a16="http://schemas.microsoft.com/office/drawing/2014/main" id="{00000000-0008-0000-0300-000063000000}"/>
            </a:ext>
          </a:extLst>
        </xdr:cNvPr>
        <xdr:cNvSpPr txBox="1">
          <a:spLocks noChangeArrowheads="1"/>
        </xdr:cNvSpPr>
      </xdr:nvSpPr>
      <xdr:spPr bwMode="auto">
        <a:xfrm>
          <a:off x="355600" y="1811020"/>
          <a:ext cx="3615179" cy="657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a:extLst>
            <a:ext uri="{FF2B5EF4-FFF2-40B4-BE49-F238E27FC236}">
              <a16:creationId xmlns="" xmlns:a16="http://schemas.microsoft.com/office/drawing/2014/main" id="{00000000-0008-0000-0400-000004000000}"/>
            </a:ext>
          </a:extLst>
        </xdr:cNvPr>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a:extLst>
            <a:ext uri="{FF2B5EF4-FFF2-40B4-BE49-F238E27FC236}">
              <a16:creationId xmlns="" xmlns:a16="http://schemas.microsoft.com/office/drawing/2014/main" id="{00000000-0008-0000-0400-000009000000}"/>
            </a:ext>
          </a:extLst>
        </xdr:cNvPr>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10" name="Text Box 1">
          <a:extLst>
            <a:ext uri="{FF2B5EF4-FFF2-40B4-BE49-F238E27FC236}">
              <a16:creationId xmlns="" xmlns:a16="http://schemas.microsoft.com/office/drawing/2014/main" id="{00000000-0008-0000-0400-00000A000000}"/>
            </a:ext>
          </a:extLst>
        </xdr:cNvPr>
        <xdr:cNvSpPr txBox="1">
          <a:spLocks noChangeArrowheads="1"/>
        </xdr:cNvSpPr>
      </xdr:nvSpPr>
      <xdr:spPr bwMode="auto">
        <a:xfrm>
          <a:off x="5593080" y="246126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36</xdr:row>
      <xdr:rowOff>53339</xdr:rowOff>
    </xdr:from>
    <xdr:to>
      <xdr:col>37</xdr:col>
      <xdr:colOff>42022</xdr:colOff>
      <xdr:row>36</xdr:row>
      <xdr:rowOff>339090</xdr:rowOff>
    </xdr:to>
    <xdr:sp macro="" textlink="">
      <xdr:nvSpPr>
        <xdr:cNvPr id="2" name="円/楕円 1">
          <a:extLst>
            <a:ext uri="{FF2B5EF4-FFF2-40B4-BE49-F238E27FC236}">
              <a16:creationId xmlns=""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39</xdr:row>
      <xdr:rowOff>40005</xdr:rowOff>
    </xdr:from>
    <xdr:to>
      <xdr:col>37</xdr:col>
      <xdr:colOff>32385</xdr:colOff>
      <xdr:row>39</xdr:row>
      <xdr:rowOff>325756</xdr:rowOff>
    </xdr:to>
    <xdr:sp macro="" textlink="">
      <xdr:nvSpPr>
        <xdr:cNvPr id="3" name="円/楕円 2">
          <a:extLst>
            <a:ext uri="{FF2B5EF4-FFF2-40B4-BE49-F238E27FC236}">
              <a16:creationId xmlns="" xmlns:a16="http://schemas.microsoft.com/office/drawing/2014/main" id="{00000000-0008-0000-0500-000003000000}"/>
            </a:ext>
          </a:extLst>
        </xdr:cNvPr>
        <xdr:cNvSpPr/>
      </xdr:nvSpPr>
      <xdr:spPr>
        <a:xfrm>
          <a:off x="5852160" y="7370445"/>
          <a:ext cx="38290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tabSelected="1" view="pageBreakPreview" workbookViewId="0">
      <selection activeCell="D4" sqref="D4"/>
    </sheetView>
  </sheetViews>
  <sheetFormatPr defaultRowHeight="13.5"/>
  <cols>
    <col min="1" max="1" width="10.375" customWidth="1"/>
    <col min="2" max="2" width="3.375" customWidth="1"/>
    <col min="3" max="3" width="18.375" bestFit="1" customWidth="1"/>
    <col min="4" max="5" width="41.25" customWidth="1"/>
  </cols>
  <sheetData>
    <row r="1" spans="2:17" ht="25.15" customHeight="1" thickBot="1">
      <c r="C1" s="240" t="s">
        <v>105</v>
      </c>
      <c r="D1" s="241"/>
      <c r="E1" s="241"/>
    </row>
    <row r="2" spans="2:17" ht="19.899999999999999" customHeight="1" thickBot="1">
      <c r="B2" s="242" t="s">
        <v>104</v>
      </c>
      <c r="C2" s="243"/>
      <c r="D2" s="238" t="s">
        <v>161</v>
      </c>
      <c r="E2" s="239"/>
      <c r="H2" s="246" t="s">
        <v>32</v>
      </c>
      <c r="I2" s="247"/>
      <c r="J2" s="247"/>
      <c r="K2" s="247"/>
      <c r="L2" s="248"/>
      <c r="M2" s="173"/>
      <c r="N2" s="173"/>
      <c r="O2" s="173"/>
      <c r="P2" s="173"/>
      <c r="Q2" s="173"/>
    </row>
    <row r="3" spans="2:17" ht="19.899999999999999" customHeight="1" thickBot="1">
      <c r="B3" s="244"/>
      <c r="C3" s="245"/>
      <c r="D3" s="3" t="s">
        <v>18</v>
      </c>
      <c r="E3" s="4" t="s">
        <v>19</v>
      </c>
      <c r="H3" s="249" t="s">
        <v>35</v>
      </c>
      <c r="I3" s="250"/>
      <c r="J3" s="250"/>
      <c r="K3" s="250"/>
      <c r="L3" s="251"/>
      <c r="M3" s="173"/>
      <c r="N3" s="173"/>
      <c r="O3" s="173"/>
      <c r="P3" s="173"/>
      <c r="Q3" s="173"/>
    </row>
    <row r="4" spans="2:17" ht="19.899999999999999" customHeight="1" thickBot="1">
      <c r="B4" s="242" t="s">
        <v>106</v>
      </c>
      <c r="C4" s="243"/>
      <c r="D4" s="188"/>
      <c r="E4" s="4" t="s">
        <v>119</v>
      </c>
      <c r="H4" s="249"/>
      <c r="I4" s="250"/>
      <c r="J4" s="250"/>
      <c r="K4" s="250"/>
      <c r="L4" s="251"/>
      <c r="M4" s="173"/>
      <c r="N4" s="173"/>
    </row>
    <row r="5" spans="2:17" ht="19.899999999999999" customHeight="1" thickBot="1">
      <c r="B5" s="231" t="s">
        <v>107</v>
      </c>
      <c r="C5" s="159" t="s">
        <v>6</v>
      </c>
      <c r="D5" s="189"/>
      <c r="E5" s="160" t="s">
        <v>120</v>
      </c>
      <c r="H5" s="252"/>
      <c r="I5" s="253"/>
      <c r="J5" s="253"/>
      <c r="K5" s="253"/>
      <c r="L5" s="254"/>
      <c r="M5" s="173"/>
      <c r="N5" s="173"/>
    </row>
    <row r="6" spans="2:17" ht="19.899999999999999" customHeight="1" thickBot="1">
      <c r="B6" s="232"/>
      <c r="C6" s="1" t="s">
        <v>7</v>
      </c>
      <c r="D6" s="190"/>
      <c r="E6" s="5" t="s">
        <v>121</v>
      </c>
      <c r="H6" s="255" t="s">
        <v>42</v>
      </c>
      <c r="I6" s="256"/>
      <c r="J6" s="257"/>
      <c r="K6" s="258"/>
      <c r="L6" s="259"/>
      <c r="M6" s="173"/>
      <c r="N6" s="173"/>
    </row>
    <row r="7" spans="2:17" ht="19.899999999999999" customHeight="1" thickBot="1">
      <c r="B7" s="232"/>
      <c r="C7" s="1" t="s">
        <v>8</v>
      </c>
      <c r="D7" s="190"/>
      <c r="E7" s="5" t="s">
        <v>122</v>
      </c>
      <c r="H7" s="260" t="s">
        <v>44</v>
      </c>
      <c r="I7" s="261"/>
      <c r="J7" s="262"/>
      <c r="K7" s="263"/>
      <c r="L7" s="174" t="s">
        <v>110</v>
      </c>
      <c r="M7" s="173"/>
      <c r="N7" s="173"/>
      <c r="O7" s="173"/>
      <c r="P7" s="173"/>
      <c r="Q7" s="173"/>
    </row>
    <row r="8" spans="2:17" ht="19.899999999999999" customHeight="1">
      <c r="B8" s="232"/>
      <c r="C8" s="1" t="s">
        <v>9</v>
      </c>
      <c r="D8" s="190"/>
      <c r="E8" s="5" t="s">
        <v>123</v>
      </c>
      <c r="H8" s="264" t="s">
        <v>111</v>
      </c>
      <c r="I8" s="265"/>
      <c r="J8" s="265"/>
      <c r="K8" s="265"/>
      <c r="L8" s="266"/>
      <c r="M8" s="173"/>
      <c r="N8" s="173"/>
      <c r="O8" s="173"/>
      <c r="P8" s="173"/>
      <c r="Q8" s="173"/>
    </row>
    <row r="9" spans="2:17" ht="19.899999999999999" customHeight="1">
      <c r="B9" s="232"/>
      <c r="C9" s="1" t="s">
        <v>10</v>
      </c>
      <c r="D9" s="190"/>
      <c r="E9" s="5" t="s">
        <v>124</v>
      </c>
      <c r="H9" s="267"/>
      <c r="I9" s="268"/>
      <c r="J9" s="268"/>
      <c r="K9" s="268"/>
      <c r="L9" s="269"/>
      <c r="M9" s="173"/>
      <c r="N9" s="173"/>
      <c r="O9" s="173"/>
      <c r="P9" s="173"/>
      <c r="Q9" s="173"/>
    </row>
    <row r="10" spans="2:17" ht="19.899999999999999" customHeight="1" thickBot="1">
      <c r="B10" s="233"/>
      <c r="C10" s="2" t="s">
        <v>11</v>
      </c>
      <c r="D10" s="191"/>
      <c r="E10" s="6" t="s">
        <v>125</v>
      </c>
      <c r="H10" s="267"/>
      <c r="I10" s="268"/>
      <c r="J10" s="268"/>
      <c r="K10" s="268"/>
      <c r="L10" s="269"/>
      <c r="M10" s="173"/>
      <c r="N10" s="173"/>
      <c r="O10" s="173"/>
      <c r="P10" s="173"/>
      <c r="Q10" s="173"/>
    </row>
    <row r="11" spans="2:17" ht="19.899999999999999" customHeight="1" thickBot="1">
      <c r="B11" s="231" t="s">
        <v>108</v>
      </c>
      <c r="C11" s="159" t="s">
        <v>6</v>
      </c>
      <c r="D11" s="189"/>
      <c r="E11" s="160" t="s">
        <v>126</v>
      </c>
      <c r="H11" s="270"/>
      <c r="I11" s="271"/>
      <c r="J11" s="271"/>
      <c r="K11" s="271"/>
      <c r="L11" s="272"/>
      <c r="M11" s="173"/>
      <c r="N11" s="173"/>
      <c r="O11" s="173"/>
      <c r="P11" s="173"/>
      <c r="Q11" s="173"/>
    </row>
    <row r="12" spans="2:17" ht="19.899999999999999" customHeight="1">
      <c r="B12" s="232"/>
      <c r="C12" s="1" t="s">
        <v>7</v>
      </c>
      <c r="D12" s="190"/>
      <c r="E12" s="5" t="s">
        <v>128</v>
      </c>
      <c r="L12" s="173"/>
      <c r="M12" s="173"/>
      <c r="N12" s="173"/>
      <c r="O12" s="173"/>
      <c r="P12" s="173"/>
      <c r="Q12" s="173"/>
    </row>
    <row r="13" spans="2:17" ht="19.899999999999999" customHeight="1">
      <c r="B13" s="232"/>
      <c r="C13" s="1" t="s">
        <v>8</v>
      </c>
      <c r="D13" s="190"/>
      <c r="E13" s="5" t="s">
        <v>127</v>
      </c>
      <c r="L13" s="173"/>
      <c r="M13" s="173"/>
      <c r="N13" s="173"/>
      <c r="O13" s="173"/>
      <c r="P13" s="173"/>
      <c r="Q13" s="173"/>
    </row>
    <row r="14" spans="2:17" ht="19.899999999999999" customHeight="1">
      <c r="B14" s="232"/>
      <c r="C14" s="1" t="s">
        <v>9</v>
      </c>
      <c r="D14" s="190"/>
      <c r="E14" s="5" t="s">
        <v>129</v>
      </c>
      <c r="G14" s="173"/>
      <c r="H14" s="173"/>
      <c r="I14" s="173"/>
      <c r="J14" s="173"/>
      <c r="K14" s="173"/>
      <c r="L14" s="173"/>
      <c r="M14" s="173"/>
      <c r="N14" s="173"/>
      <c r="O14" s="173"/>
      <c r="P14" s="173"/>
      <c r="Q14" s="173"/>
    </row>
    <row r="15" spans="2:17" ht="19.899999999999999" customHeight="1">
      <c r="B15" s="232"/>
      <c r="C15" s="1" t="s">
        <v>10</v>
      </c>
      <c r="D15" s="190"/>
      <c r="E15" s="5" t="s">
        <v>131</v>
      </c>
      <c r="G15" s="226" t="s">
        <v>112</v>
      </c>
      <c r="H15" s="227"/>
      <c r="I15" s="227"/>
      <c r="J15" s="227"/>
      <c r="K15" s="227"/>
      <c r="L15" s="227"/>
      <c r="M15" s="227"/>
      <c r="N15" s="227"/>
      <c r="O15" s="227"/>
      <c r="P15" s="227"/>
      <c r="Q15" s="227"/>
    </row>
    <row r="16" spans="2:17" ht="19.899999999999999" customHeight="1" thickBot="1">
      <c r="B16" s="233"/>
      <c r="C16" s="2" t="s">
        <v>11</v>
      </c>
      <c r="D16" s="191"/>
      <c r="E16" s="6" t="s">
        <v>130</v>
      </c>
      <c r="G16" s="228" t="s">
        <v>113</v>
      </c>
      <c r="H16" s="227"/>
      <c r="I16" s="227"/>
      <c r="J16" s="227"/>
      <c r="K16" s="227"/>
      <c r="L16" s="227"/>
      <c r="M16" s="227"/>
      <c r="N16" s="227"/>
      <c r="O16" s="227"/>
      <c r="P16" s="227"/>
      <c r="Q16" s="227"/>
    </row>
    <row r="17" spans="2:17" ht="19.899999999999999" customHeight="1" thickBot="1">
      <c r="B17" s="231" t="s">
        <v>109</v>
      </c>
      <c r="C17" s="159" t="s">
        <v>6</v>
      </c>
      <c r="D17" s="189"/>
      <c r="E17" s="160" t="s">
        <v>132</v>
      </c>
      <c r="G17" s="229" t="s">
        <v>114</v>
      </c>
      <c r="H17" s="227"/>
      <c r="I17" s="227"/>
      <c r="J17" s="227"/>
      <c r="K17" s="227"/>
      <c r="L17" s="227"/>
      <c r="M17" s="227"/>
      <c r="N17" s="227"/>
      <c r="O17" s="227"/>
      <c r="P17" s="227"/>
      <c r="Q17" s="227"/>
    </row>
    <row r="18" spans="2:17" ht="19.899999999999999" customHeight="1" thickBot="1">
      <c r="B18" s="232"/>
      <c r="C18" s="1" t="s">
        <v>7</v>
      </c>
      <c r="D18" s="190"/>
      <c r="E18" s="5" t="s">
        <v>134</v>
      </c>
      <c r="G18" s="273" t="s">
        <v>115</v>
      </c>
      <c r="H18" s="274"/>
      <c r="I18" s="274"/>
      <c r="J18" s="274"/>
      <c r="K18" s="275"/>
      <c r="L18" s="273" t="s">
        <v>116</v>
      </c>
      <c r="M18" s="274"/>
      <c r="N18" s="275"/>
      <c r="O18" s="227"/>
      <c r="P18" s="227"/>
      <c r="Q18" s="227"/>
    </row>
    <row r="19" spans="2:17" ht="19.899999999999999" customHeight="1">
      <c r="B19" s="232"/>
      <c r="C19" s="1" t="s">
        <v>8</v>
      </c>
      <c r="D19" s="190"/>
      <c r="E19" s="5" t="s">
        <v>133</v>
      </c>
      <c r="G19" s="276"/>
      <c r="H19" s="277"/>
      <c r="I19" s="277"/>
      <c r="J19" s="277"/>
      <c r="K19" s="278"/>
      <c r="L19" s="282"/>
      <c r="M19" s="283"/>
      <c r="N19" s="284"/>
      <c r="O19" s="288" t="s">
        <v>162</v>
      </c>
      <c r="P19" s="288"/>
      <c r="Q19" s="288"/>
    </row>
    <row r="20" spans="2:17" ht="19.899999999999999" customHeight="1" thickBot="1">
      <c r="B20" s="232"/>
      <c r="C20" s="1" t="s">
        <v>9</v>
      </c>
      <c r="D20" s="190"/>
      <c r="E20" s="5" t="s">
        <v>135</v>
      </c>
      <c r="G20" s="279"/>
      <c r="H20" s="280"/>
      <c r="I20" s="280"/>
      <c r="J20" s="280"/>
      <c r="K20" s="281"/>
      <c r="L20" s="285"/>
      <c r="M20" s="286"/>
      <c r="N20" s="287"/>
      <c r="O20" s="288"/>
      <c r="P20" s="288"/>
      <c r="Q20" s="288"/>
    </row>
    <row r="21" spans="2:17" ht="19.899999999999999" customHeight="1" thickBot="1">
      <c r="B21" s="232"/>
      <c r="C21" s="1" t="s">
        <v>10</v>
      </c>
      <c r="D21" s="190"/>
      <c r="E21" s="5" t="s">
        <v>137</v>
      </c>
      <c r="G21" s="273" t="s">
        <v>115</v>
      </c>
      <c r="H21" s="274"/>
      <c r="I21" s="274"/>
      <c r="J21" s="274"/>
      <c r="K21" s="275"/>
      <c r="L21" s="273" t="s">
        <v>116</v>
      </c>
      <c r="M21" s="274"/>
      <c r="N21" s="275"/>
      <c r="O21" s="288"/>
      <c r="P21" s="288"/>
      <c r="Q21" s="288"/>
    </row>
    <row r="22" spans="2:17" ht="19.899999999999999" customHeight="1" thickBot="1">
      <c r="B22" s="233"/>
      <c r="C22" s="2" t="s">
        <v>11</v>
      </c>
      <c r="D22" s="191"/>
      <c r="E22" s="6" t="s">
        <v>136</v>
      </c>
      <c r="G22" s="276"/>
      <c r="H22" s="277"/>
      <c r="I22" s="277"/>
      <c r="J22" s="277"/>
      <c r="K22" s="278"/>
      <c r="L22" s="282"/>
      <c r="M22" s="283"/>
      <c r="N22" s="284"/>
      <c r="O22" s="288"/>
      <c r="P22" s="288"/>
      <c r="Q22" s="288"/>
    </row>
    <row r="23" spans="2:17" ht="19.899999999999999" customHeight="1" thickBot="1">
      <c r="B23" s="234" t="s">
        <v>12</v>
      </c>
      <c r="C23" s="235"/>
      <c r="D23" s="192"/>
      <c r="E23" s="175" t="s">
        <v>20</v>
      </c>
      <c r="G23" s="279"/>
      <c r="H23" s="280"/>
      <c r="I23" s="280"/>
      <c r="J23" s="280"/>
      <c r="K23" s="281"/>
      <c r="L23" s="285"/>
      <c r="M23" s="286"/>
      <c r="N23" s="287"/>
      <c r="O23" s="227"/>
      <c r="P23" s="227"/>
      <c r="Q23" s="227"/>
    </row>
    <row r="24" spans="2:17" ht="19.899999999999999" customHeight="1" thickBot="1">
      <c r="B24" s="236" t="s">
        <v>13</v>
      </c>
      <c r="C24" s="237"/>
      <c r="D24" s="189"/>
      <c r="E24" s="161" t="s">
        <v>143</v>
      </c>
      <c r="G24" s="293" t="s">
        <v>117</v>
      </c>
      <c r="H24" s="294"/>
      <c r="I24" s="294"/>
      <c r="J24" s="294"/>
      <c r="K24" s="295"/>
      <c r="L24" s="227"/>
      <c r="M24" s="227"/>
      <c r="N24" s="227"/>
      <c r="O24" s="227"/>
      <c r="P24" s="227"/>
      <c r="Q24" s="227"/>
    </row>
    <row r="25" spans="2:17" ht="19.899999999999999" customHeight="1">
      <c r="B25" s="302" t="s">
        <v>14</v>
      </c>
      <c r="C25" s="303"/>
      <c r="D25" s="190"/>
      <c r="E25" s="162" t="s">
        <v>144</v>
      </c>
      <c r="G25" s="296" t="s">
        <v>118</v>
      </c>
      <c r="H25" s="297"/>
      <c r="I25" s="298"/>
      <c r="J25" s="276"/>
      <c r="K25" s="278"/>
      <c r="L25" s="230"/>
      <c r="M25" s="230"/>
      <c r="N25" s="230"/>
      <c r="O25" s="230"/>
      <c r="P25" s="230"/>
      <c r="Q25" s="230"/>
    </row>
    <row r="26" spans="2:17" ht="19.899999999999999" customHeight="1" thickBot="1">
      <c r="B26" s="304" t="s">
        <v>6</v>
      </c>
      <c r="C26" s="305"/>
      <c r="D26" s="191"/>
      <c r="E26" s="163" t="s">
        <v>139</v>
      </c>
      <c r="G26" s="299"/>
      <c r="H26" s="300"/>
      <c r="I26" s="301"/>
      <c r="J26" s="279"/>
      <c r="K26" s="281"/>
      <c r="L26" s="230"/>
      <c r="M26" s="230"/>
      <c r="N26" s="230"/>
      <c r="O26" s="230"/>
      <c r="P26" s="230"/>
      <c r="Q26" s="230"/>
    </row>
    <row r="27" spans="2:17" ht="19.899999999999999" customHeight="1">
      <c r="B27" s="236" t="s">
        <v>15</v>
      </c>
      <c r="C27" s="237"/>
      <c r="D27" s="189"/>
      <c r="E27" s="161" t="s">
        <v>141</v>
      </c>
      <c r="G27" s="230"/>
      <c r="H27" s="230"/>
      <c r="I27" s="230"/>
      <c r="J27" s="230"/>
      <c r="K27" s="230"/>
      <c r="L27" s="230"/>
      <c r="M27" s="230"/>
      <c r="N27" s="230"/>
      <c r="O27" s="230"/>
      <c r="P27" s="230"/>
      <c r="Q27" s="230"/>
    </row>
    <row r="28" spans="2:17" ht="19.899999999999999" customHeight="1">
      <c r="B28" s="302" t="s">
        <v>16</v>
      </c>
      <c r="C28" s="303"/>
      <c r="D28" s="190"/>
      <c r="E28" s="162" t="s">
        <v>142</v>
      </c>
    </row>
    <row r="29" spans="2:17" ht="19.899999999999999" customHeight="1" thickBot="1">
      <c r="B29" s="304" t="s">
        <v>6</v>
      </c>
      <c r="C29" s="305"/>
      <c r="D29" s="191"/>
      <c r="E29" s="163" t="s">
        <v>140</v>
      </c>
    </row>
    <row r="30" spans="2:17" ht="62.45" customHeight="1" thickBot="1">
      <c r="B30" s="306" t="s">
        <v>17</v>
      </c>
      <c r="C30" s="307"/>
      <c r="D30" s="199"/>
      <c r="E30" s="176" t="s">
        <v>21</v>
      </c>
    </row>
    <row r="31" spans="2:17" ht="29.45" customHeight="1">
      <c r="B31" s="291" t="s">
        <v>148</v>
      </c>
      <c r="C31" s="292"/>
      <c r="D31" s="292"/>
      <c r="E31" s="292"/>
    </row>
    <row r="32" spans="2:17">
      <c r="B32" s="289" t="s">
        <v>149</v>
      </c>
      <c r="C32" s="290"/>
      <c r="D32" s="290"/>
      <c r="E32" s="290"/>
    </row>
    <row r="33" spans="2:5">
      <c r="B33" s="290"/>
      <c r="C33" s="290"/>
      <c r="D33" s="290"/>
      <c r="E33" s="290"/>
    </row>
    <row r="34" spans="2:5">
      <c r="B34" s="290"/>
      <c r="C34" s="290"/>
      <c r="D34" s="290"/>
      <c r="E34" s="290"/>
    </row>
    <row r="35" spans="2:5">
      <c r="B35" s="290"/>
      <c r="C35" s="290"/>
      <c r="D35" s="290"/>
      <c r="E35" s="290"/>
    </row>
    <row r="36" spans="2:5">
      <c r="B36" s="290"/>
      <c r="C36" s="290"/>
      <c r="D36" s="290"/>
      <c r="E36" s="290"/>
    </row>
    <row r="37" spans="2:5">
      <c r="B37" s="290"/>
      <c r="C37" s="290"/>
      <c r="D37" s="290"/>
      <c r="E37" s="290"/>
    </row>
    <row r="38" spans="2:5">
      <c r="B38" s="290"/>
      <c r="C38" s="290"/>
      <c r="D38" s="290"/>
      <c r="E38" s="290"/>
    </row>
    <row r="39" spans="2:5">
      <c r="B39" s="290"/>
      <c r="C39" s="290"/>
      <c r="D39" s="290"/>
      <c r="E39" s="290"/>
    </row>
    <row r="40" spans="2:5">
      <c r="B40" s="290"/>
      <c r="C40" s="290"/>
      <c r="D40" s="290"/>
      <c r="E40" s="290"/>
    </row>
    <row r="41" spans="2:5">
      <c r="B41" s="290"/>
      <c r="C41" s="290"/>
      <c r="D41" s="290"/>
      <c r="E41" s="290"/>
    </row>
    <row r="42" spans="2:5">
      <c r="B42" s="290"/>
      <c r="C42" s="290"/>
      <c r="D42" s="290"/>
      <c r="E42" s="290"/>
    </row>
  </sheetData>
  <mergeCells count="37">
    <mergeCell ref="B32:E42"/>
    <mergeCell ref="B31:E31"/>
    <mergeCell ref="G24:K24"/>
    <mergeCell ref="G25:I26"/>
    <mergeCell ref="J25:K26"/>
    <mergeCell ref="B25:C25"/>
    <mergeCell ref="B27:C27"/>
    <mergeCell ref="B29:C29"/>
    <mergeCell ref="B30:C30"/>
    <mergeCell ref="B26:C26"/>
    <mergeCell ref="B28:C28"/>
    <mergeCell ref="O19:Q22"/>
    <mergeCell ref="G21:K21"/>
    <mergeCell ref="L21:N21"/>
    <mergeCell ref="G22:K23"/>
    <mergeCell ref="L22:N23"/>
    <mergeCell ref="H8:L11"/>
    <mergeCell ref="G18:K18"/>
    <mergeCell ref="L18:N18"/>
    <mergeCell ref="G19:K20"/>
    <mergeCell ref="L19:N20"/>
    <mergeCell ref="H2:L2"/>
    <mergeCell ref="H3:L5"/>
    <mergeCell ref="H6:I6"/>
    <mergeCell ref="J6:L6"/>
    <mergeCell ref="H7:I7"/>
    <mergeCell ref="J7:K7"/>
    <mergeCell ref="D2:E2"/>
    <mergeCell ref="C1:E1"/>
    <mergeCell ref="B2:C2"/>
    <mergeCell ref="B3:C3"/>
    <mergeCell ref="B4:C4"/>
    <mergeCell ref="B5:B10"/>
    <mergeCell ref="B11:B16"/>
    <mergeCell ref="B17:B22"/>
    <mergeCell ref="B23:C23"/>
    <mergeCell ref="B24:C24"/>
  </mergeCells>
  <phoneticPr fontId="1"/>
  <dataValidations count="2">
    <dataValidation type="list" allowBlank="1" showInputMessage="1" showErrorMessage="1" sqref="L19:N20 L22:N23">
      <formula1>"A,B,C,県"</formula1>
    </dataValidation>
    <dataValidation type="list" allowBlank="1" showInputMessage="1" showErrorMessage="1" sqref="J25:K26">
      <formula1>"○,×"</formula1>
    </dataValidation>
  </dataValidations>
  <pageMargins left="0.7" right="0.7" top="0.75" bottom="0.75" header="0.3" footer="0.3"/>
  <pageSetup paperSize="9" scale="4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K15" sqref="K15"/>
    </sheetView>
  </sheetViews>
  <sheetFormatPr defaultRowHeight="13.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c r="A1" s="7" t="s">
        <v>0</v>
      </c>
      <c r="B1" s="8" t="s">
        <v>1</v>
      </c>
      <c r="C1" s="8" t="s">
        <v>2</v>
      </c>
      <c r="D1" s="8" t="s">
        <v>3</v>
      </c>
      <c r="E1" s="8" t="s">
        <v>4</v>
      </c>
      <c r="F1" s="8" t="s">
        <v>5</v>
      </c>
      <c r="G1" s="8" t="s">
        <v>138</v>
      </c>
      <c r="I1" s="9" t="s">
        <v>19</v>
      </c>
    </row>
    <row r="2" spans="1:15">
      <c r="A2" s="10">
        <v>1</v>
      </c>
      <c r="B2" s="187"/>
      <c r="C2" s="187"/>
      <c r="D2" s="187"/>
      <c r="E2" s="187"/>
      <c r="F2" s="187"/>
      <c r="G2" s="187"/>
      <c r="I2" s="8" t="s">
        <v>0</v>
      </c>
      <c r="J2" s="8" t="s">
        <v>1</v>
      </c>
      <c r="K2" s="8" t="s">
        <v>2</v>
      </c>
      <c r="L2" s="8" t="s">
        <v>3</v>
      </c>
      <c r="M2" s="8" t="s">
        <v>4</v>
      </c>
      <c r="N2" s="8" t="s">
        <v>5</v>
      </c>
      <c r="O2" s="8" t="s">
        <v>138</v>
      </c>
    </row>
    <row r="3" spans="1:15">
      <c r="A3" s="10">
        <v>2</v>
      </c>
      <c r="B3" s="187"/>
      <c r="C3" s="187"/>
      <c r="D3" s="187"/>
      <c r="E3" s="187"/>
      <c r="F3" s="187"/>
      <c r="G3" s="187"/>
      <c r="I3" s="10">
        <v>1</v>
      </c>
      <c r="J3" s="143" t="s">
        <v>22</v>
      </c>
      <c r="K3" s="143" t="s">
        <v>23</v>
      </c>
      <c r="L3" s="143" t="s">
        <v>24</v>
      </c>
      <c r="M3" s="143">
        <v>3</v>
      </c>
      <c r="N3" s="143">
        <v>185</v>
      </c>
      <c r="O3" s="143" t="s">
        <v>151</v>
      </c>
    </row>
    <row r="4" spans="1:15">
      <c r="A4" s="10">
        <v>3</v>
      </c>
      <c r="B4" s="187"/>
      <c r="C4" s="187"/>
      <c r="D4" s="187"/>
      <c r="E4" s="187"/>
      <c r="F4" s="187"/>
      <c r="G4" s="187"/>
      <c r="I4" s="10">
        <v>2</v>
      </c>
      <c r="J4" s="143"/>
      <c r="K4" s="143" t="s">
        <v>25</v>
      </c>
      <c r="L4" s="143" t="s">
        <v>26</v>
      </c>
      <c r="M4" s="143">
        <v>3</v>
      </c>
      <c r="N4" s="143">
        <v>178</v>
      </c>
      <c r="O4" s="143" t="s">
        <v>152</v>
      </c>
    </row>
    <row r="5" spans="1:15">
      <c r="A5" s="10">
        <v>4</v>
      </c>
      <c r="B5" s="187"/>
      <c r="C5" s="187"/>
      <c r="D5" s="187"/>
      <c r="E5" s="187"/>
      <c r="F5" s="187"/>
      <c r="G5" s="187"/>
      <c r="I5" s="10">
        <v>3</v>
      </c>
      <c r="J5" s="143"/>
      <c r="K5" s="143" t="s">
        <v>27</v>
      </c>
      <c r="L5" s="143" t="s">
        <v>28</v>
      </c>
      <c r="M5" s="143">
        <v>3</v>
      </c>
      <c r="N5" s="143">
        <v>180</v>
      </c>
      <c r="O5" s="143" t="s">
        <v>153</v>
      </c>
    </row>
    <row r="6" spans="1:15">
      <c r="A6" s="10">
        <v>5</v>
      </c>
      <c r="B6" s="187"/>
      <c r="C6" s="187"/>
      <c r="D6" s="187"/>
      <c r="E6" s="187"/>
      <c r="F6" s="187"/>
      <c r="G6" s="187"/>
    </row>
    <row r="7" spans="1:15">
      <c r="A7" s="10">
        <v>6</v>
      </c>
      <c r="B7" s="187"/>
      <c r="C7" s="187"/>
      <c r="D7" s="187"/>
      <c r="E7" s="187"/>
      <c r="F7" s="187"/>
      <c r="G7" s="187"/>
      <c r="K7" s="9" t="s">
        <v>154</v>
      </c>
    </row>
    <row r="8" spans="1:15">
      <c r="A8" s="10">
        <v>7</v>
      </c>
      <c r="B8" s="187"/>
      <c r="C8" s="187"/>
      <c r="D8" s="187"/>
      <c r="E8" s="187"/>
      <c r="F8" s="187"/>
      <c r="G8" s="187"/>
      <c r="K8" s="9" t="s">
        <v>157</v>
      </c>
    </row>
    <row r="9" spans="1:15">
      <c r="A9" s="10">
        <v>8</v>
      </c>
      <c r="B9" s="187"/>
      <c r="C9" s="187"/>
      <c r="D9" s="187"/>
      <c r="E9" s="187"/>
      <c r="F9" s="187"/>
      <c r="G9" s="187"/>
      <c r="K9" s="9" t="s">
        <v>155</v>
      </c>
    </row>
    <row r="10" spans="1:15">
      <c r="A10" s="10">
        <v>9</v>
      </c>
      <c r="B10" s="187"/>
      <c r="C10" s="187"/>
      <c r="D10" s="187"/>
      <c r="E10" s="187"/>
      <c r="F10" s="187"/>
      <c r="G10" s="187"/>
      <c r="K10" s="9" t="s">
        <v>158</v>
      </c>
      <c r="L10" s="9" t="s">
        <v>156</v>
      </c>
    </row>
    <row r="11" spans="1:15">
      <c r="A11" s="10">
        <v>10</v>
      </c>
      <c r="B11" s="187"/>
      <c r="C11" s="187"/>
      <c r="D11" s="187"/>
      <c r="E11" s="187"/>
      <c r="F11" s="187"/>
      <c r="G11" s="187"/>
    </row>
    <row r="12" spans="1:15">
      <c r="A12" s="10">
        <v>11</v>
      </c>
      <c r="B12" s="187"/>
      <c r="C12" s="187"/>
      <c r="D12" s="187"/>
      <c r="E12" s="187"/>
      <c r="F12" s="187"/>
      <c r="G12" s="187"/>
    </row>
    <row r="13" spans="1:15">
      <c r="A13" s="10">
        <v>12</v>
      </c>
      <c r="B13" s="187"/>
      <c r="C13" s="187"/>
      <c r="D13" s="187"/>
      <c r="E13" s="187"/>
      <c r="F13" s="187"/>
      <c r="G13" s="187"/>
    </row>
    <row r="14" spans="1:15">
      <c r="A14" s="10">
        <v>13</v>
      </c>
      <c r="B14" s="187"/>
      <c r="C14" s="187"/>
      <c r="D14" s="187"/>
      <c r="E14" s="187"/>
      <c r="F14" s="187"/>
      <c r="G14" s="187"/>
    </row>
    <row r="15" spans="1:15">
      <c r="A15" s="10">
        <v>14</v>
      </c>
      <c r="B15" s="187"/>
      <c r="C15" s="187"/>
      <c r="D15" s="187"/>
      <c r="E15" s="187"/>
      <c r="F15" s="187"/>
      <c r="G15" s="187"/>
    </row>
    <row r="16" spans="1:15">
      <c r="A16" s="10">
        <v>15</v>
      </c>
      <c r="B16" s="187"/>
      <c r="C16" s="187"/>
      <c r="D16" s="187"/>
      <c r="E16" s="187"/>
      <c r="F16" s="187"/>
      <c r="G16" s="187"/>
    </row>
    <row r="17" spans="1:7">
      <c r="A17" s="10">
        <v>16</v>
      </c>
      <c r="B17" s="187"/>
      <c r="C17" s="187"/>
      <c r="D17" s="187"/>
      <c r="E17" s="187"/>
      <c r="F17" s="187"/>
      <c r="G17" s="187"/>
    </row>
    <row r="18" spans="1:7">
      <c r="A18" s="10">
        <v>17</v>
      </c>
      <c r="B18" s="187"/>
      <c r="C18" s="187"/>
      <c r="D18" s="187"/>
      <c r="E18" s="187"/>
      <c r="F18" s="187"/>
      <c r="G18" s="187"/>
    </row>
    <row r="19" spans="1:7">
      <c r="A19" s="10">
        <v>18</v>
      </c>
      <c r="B19" s="187"/>
      <c r="C19" s="187"/>
      <c r="D19" s="187"/>
      <c r="E19" s="187"/>
      <c r="F19" s="187"/>
      <c r="G19" s="187"/>
    </row>
    <row r="20" spans="1:7">
      <c r="A20" s="10">
        <v>19</v>
      </c>
      <c r="B20" s="187"/>
      <c r="C20" s="187"/>
      <c r="D20" s="187"/>
      <c r="E20" s="187"/>
      <c r="F20" s="187"/>
      <c r="G20" s="187"/>
    </row>
    <row r="21" spans="1:7">
      <c r="A21" s="10">
        <v>20</v>
      </c>
      <c r="B21" s="187"/>
      <c r="C21" s="187"/>
      <c r="D21" s="187"/>
      <c r="E21" s="187"/>
      <c r="F21" s="187"/>
      <c r="G21" s="187"/>
    </row>
    <row r="22" spans="1:7">
      <c r="A22" s="10">
        <v>21</v>
      </c>
      <c r="B22" s="187"/>
      <c r="C22" s="187"/>
      <c r="D22" s="187"/>
      <c r="E22" s="187"/>
      <c r="F22" s="187"/>
      <c r="G22" s="187"/>
    </row>
    <row r="23" spans="1:7">
      <c r="A23" s="10">
        <v>22</v>
      </c>
      <c r="B23" s="187"/>
      <c r="C23" s="187"/>
      <c r="D23" s="187"/>
      <c r="E23" s="187"/>
      <c r="F23" s="187"/>
      <c r="G23" s="187"/>
    </row>
    <row r="24" spans="1:7">
      <c r="A24" s="10">
        <v>23</v>
      </c>
      <c r="B24" s="187"/>
      <c r="C24" s="187"/>
      <c r="D24" s="187"/>
      <c r="E24" s="187"/>
      <c r="F24" s="187"/>
      <c r="G24" s="187"/>
    </row>
    <row r="25" spans="1:7">
      <c r="A25" s="10">
        <v>24</v>
      </c>
      <c r="B25" s="187"/>
      <c r="C25" s="187"/>
      <c r="D25" s="187"/>
      <c r="E25" s="187"/>
      <c r="F25" s="187"/>
      <c r="G25" s="187"/>
    </row>
    <row r="26" spans="1:7">
      <c r="A26" s="10">
        <v>25</v>
      </c>
      <c r="B26" s="187"/>
      <c r="C26" s="187"/>
      <c r="D26" s="187"/>
      <c r="E26" s="187"/>
      <c r="F26" s="187"/>
      <c r="G26" s="187"/>
    </row>
    <row r="27" spans="1:7">
      <c r="A27" s="10">
        <v>26</v>
      </c>
      <c r="B27" s="187"/>
      <c r="C27" s="187"/>
      <c r="D27" s="187"/>
      <c r="E27" s="187"/>
      <c r="F27" s="187"/>
      <c r="G27" s="187"/>
    </row>
    <row r="28" spans="1:7">
      <c r="A28" s="10">
        <v>27</v>
      </c>
      <c r="B28" s="187"/>
      <c r="C28" s="187"/>
      <c r="D28" s="187"/>
      <c r="E28" s="187"/>
      <c r="F28" s="187"/>
      <c r="G28" s="187"/>
    </row>
    <row r="29" spans="1:7">
      <c r="A29" s="10">
        <v>28</v>
      </c>
      <c r="B29" s="187"/>
      <c r="C29" s="187"/>
      <c r="D29" s="187"/>
      <c r="E29" s="187"/>
      <c r="F29" s="187"/>
      <c r="G29" s="187"/>
    </row>
    <row r="30" spans="1:7">
      <c r="A30" s="10">
        <v>29</v>
      </c>
      <c r="B30" s="187"/>
      <c r="C30" s="187"/>
      <c r="D30" s="187"/>
      <c r="E30" s="187"/>
      <c r="F30" s="187"/>
      <c r="G30" s="187"/>
    </row>
    <row r="31" spans="1:7">
      <c r="A31" s="10">
        <v>30</v>
      </c>
      <c r="B31" s="187"/>
      <c r="C31" s="187"/>
      <c r="D31" s="187"/>
      <c r="E31" s="187"/>
      <c r="F31" s="187"/>
      <c r="G31" s="187"/>
    </row>
    <row r="32" spans="1:7">
      <c r="A32" s="10">
        <v>31</v>
      </c>
      <c r="B32" s="187"/>
      <c r="C32" s="187"/>
      <c r="D32" s="187"/>
      <c r="E32" s="187"/>
      <c r="F32" s="187"/>
      <c r="G32" s="187"/>
    </row>
    <row r="33" spans="1:7">
      <c r="A33" s="10">
        <v>32</v>
      </c>
      <c r="B33" s="187"/>
      <c r="C33" s="187"/>
      <c r="D33" s="187"/>
      <c r="E33" s="187"/>
      <c r="F33" s="187"/>
      <c r="G33" s="187"/>
    </row>
    <row r="34" spans="1:7">
      <c r="A34" s="10">
        <v>33</v>
      </c>
      <c r="B34" s="187"/>
      <c r="C34" s="187"/>
      <c r="D34" s="187"/>
      <c r="E34" s="187"/>
      <c r="F34" s="187"/>
      <c r="G34" s="187"/>
    </row>
    <row r="35" spans="1:7">
      <c r="A35" s="10">
        <v>34</v>
      </c>
      <c r="B35" s="187"/>
      <c r="C35" s="187"/>
      <c r="D35" s="187"/>
      <c r="E35" s="187"/>
      <c r="F35" s="187"/>
      <c r="G35" s="187"/>
    </row>
    <row r="36" spans="1:7">
      <c r="A36" s="10">
        <v>35</v>
      </c>
      <c r="B36" s="187"/>
      <c r="C36" s="187"/>
      <c r="D36" s="187"/>
      <c r="E36" s="187"/>
      <c r="F36" s="187"/>
      <c r="G36" s="187"/>
    </row>
    <row r="37" spans="1:7">
      <c r="A37" s="10">
        <v>36</v>
      </c>
      <c r="B37" s="187"/>
      <c r="C37" s="187"/>
      <c r="D37" s="187"/>
      <c r="E37" s="187"/>
      <c r="F37" s="187"/>
      <c r="G37" s="187"/>
    </row>
    <row r="38" spans="1:7">
      <c r="A38" s="10">
        <v>37</v>
      </c>
      <c r="B38" s="187"/>
      <c r="C38" s="187"/>
      <c r="D38" s="187"/>
      <c r="E38" s="187"/>
      <c r="F38" s="187"/>
      <c r="G38" s="187"/>
    </row>
    <row r="39" spans="1:7">
      <c r="A39" s="10">
        <v>38</v>
      </c>
      <c r="B39" s="187"/>
      <c r="C39" s="187"/>
      <c r="D39" s="187"/>
      <c r="E39" s="187"/>
      <c r="F39" s="187"/>
      <c r="G39" s="187"/>
    </row>
    <row r="40" spans="1:7">
      <c r="A40" s="10">
        <v>39</v>
      </c>
      <c r="B40" s="187"/>
      <c r="C40" s="187"/>
      <c r="D40" s="187"/>
      <c r="E40" s="187"/>
      <c r="F40" s="187"/>
      <c r="G40" s="187"/>
    </row>
    <row r="41" spans="1:7">
      <c r="A41" s="10">
        <v>40</v>
      </c>
      <c r="B41" s="187"/>
      <c r="C41" s="187"/>
      <c r="D41" s="187"/>
      <c r="E41" s="187"/>
      <c r="F41" s="187"/>
      <c r="G41" s="187"/>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B57"/>
  <sheetViews>
    <sheetView view="pageBreakPreview" topLeftCell="A7" zoomScale="75" zoomScaleNormal="75" zoomScaleSheetLayoutView="75" workbookViewId="0">
      <selection activeCell="N44" sqref="N44"/>
    </sheetView>
  </sheetViews>
  <sheetFormatPr defaultColWidth="9" defaultRowHeight="13.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c r="B1" s="390" t="s">
        <v>29</v>
      </c>
      <c r="C1" s="390"/>
      <c r="D1" s="390"/>
      <c r="E1" s="390"/>
      <c r="F1" s="390"/>
      <c r="G1" s="390"/>
      <c r="H1" s="390"/>
      <c r="I1" s="24"/>
      <c r="J1" s="25"/>
      <c r="K1" s="25"/>
      <c r="L1" s="25"/>
      <c r="M1" s="25"/>
      <c r="N1" s="25"/>
      <c r="O1" s="25"/>
      <c r="P1" s="25"/>
      <c r="Q1" s="25"/>
      <c r="R1" s="25"/>
      <c r="S1" s="25"/>
      <c r="T1" s="25"/>
    </row>
    <row r="2" spans="1:28" ht="21" customHeight="1" thickBot="1">
      <c r="B2" s="391"/>
      <c r="C2" s="391"/>
      <c r="D2" s="391"/>
      <c r="E2" s="391"/>
      <c r="F2" s="391"/>
      <c r="G2" s="391"/>
      <c r="H2" s="391"/>
      <c r="I2" s="24"/>
      <c r="J2" s="26" t="s">
        <v>30</v>
      </c>
      <c r="K2" s="25"/>
      <c r="L2" s="25"/>
      <c r="M2" s="25"/>
      <c r="N2"/>
      <c r="O2"/>
      <c r="P2"/>
      <c r="Q2"/>
      <c r="R2"/>
      <c r="S2" s="25"/>
      <c r="T2" s="25"/>
    </row>
    <row r="3" spans="1:28" ht="26.25" customHeight="1" thickBot="1">
      <c r="B3" s="27" t="s">
        <v>31</v>
      </c>
      <c r="C3" s="392" t="str">
        <f>IF(基本入力!D2="","",基本入力!D2)</f>
        <v>平成29年度 第64回岩手県中学校総合体育大会バレーボール競技</v>
      </c>
      <c r="D3" s="393"/>
      <c r="E3" s="393"/>
      <c r="F3" s="393"/>
      <c r="G3" s="393"/>
      <c r="H3" s="394"/>
      <c r="I3" s="28"/>
      <c r="J3" s="29" t="str">
        <f>IF(基本入力!$D$23="","",基本入力!$D$23)</f>
        <v/>
      </c>
      <c r="K3" s="25"/>
      <c r="L3" s="25"/>
      <c r="M3" s="25"/>
      <c r="N3"/>
      <c r="O3"/>
      <c r="P3"/>
      <c r="Q3"/>
      <c r="R3"/>
      <c r="S3" s="25"/>
      <c r="T3" s="25"/>
    </row>
    <row r="4" spans="1:28" ht="21" customHeight="1" thickBot="1">
      <c r="B4" s="27" t="s">
        <v>145</v>
      </c>
      <c r="C4" s="308" t="str">
        <f>IF(基本入力!$D$4="","",基本入力!$D$4)</f>
        <v/>
      </c>
      <c r="D4" s="309"/>
      <c r="E4" s="309"/>
      <c r="F4" s="309"/>
      <c r="G4" s="309"/>
      <c r="H4" s="310"/>
      <c r="I4" s="31"/>
      <c r="J4" s="25"/>
      <c r="K4" s="25"/>
      <c r="L4" s="25"/>
      <c r="M4" s="25"/>
      <c r="N4"/>
      <c r="O4"/>
      <c r="P4"/>
      <c r="Q4"/>
      <c r="R4"/>
      <c r="S4" s="25"/>
      <c r="T4" s="25"/>
    </row>
    <row r="5" spans="1:28" ht="21" customHeight="1" thickBot="1">
      <c r="B5" s="27" t="s">
        <v>33</v>
      </c>
      <c r="C5" s="369" t="str">
        <f>IF(基本入力!$D$5="","",基本入力!$D$5)</f>
        <v/>
      </c>
      <c r="D5" s="370"/>
      <c r="E5" s="153"/>
      <c r="F5" s="30" t="s">
        <v>34</v>
      </c>
      <c r="G5" s="370" t="str">
        <f>IF(基本入力!$D$8="","",基本入力!$D$8)</f>
        <v/>
      </c>
      <c r="H5" s="371"/>
      <c r="I5" s="31"/>
      <c r="J5" s="25"/>
      <c r="K5" s="25"/>
      <c r="L5" s="25"/>
      <c r="M5" s="25"/>
      <c r="N5"/>
      <c r="O5"/>
      <c r="P5"/>
      <c r="Q5"/>
      <c r="R5"/>
      <c r="S5" s="25"/>
      <c r="T5" s="25"/>
    </row>
    <row r="6" spans="1:28" ht="21" customHeight="1" thickBot="1">
      <c r="B6" s="32" t="s">
        <v>36</v>
      </c>
      <c r="C6" s="372" t="str">
        <f>IF(基本入力!$D$6="","",基本入力!$D$6)</f>
        <v/>
      </c>
      <c r="D6" s="373"/>
      <c r="E6" s="154"/>
      <c r="F6" s="33" t="s">
        <v>37</v>
      </c>
      <c r="G6" s="368" t="str">
        <f>IF(基本入力!$D$9="","",基本入力!$D$9)</f>
        <v/>
      </c>
      <c r="H6" s="374"/>
      <c r="I6" s="31"/>
      <c r="J6" s="34"/>
      <c r="K6" s="34"/>
      <c r="L6" s="34"/>
      <c r="M6" s="34"/>
      <c r="N6"/>
      <c r="O6"/>
      <c r="P6"/>
      <c r="Q6"/>
      <c r="R6"/>
      <c r="S6" s="25"/>
      <c r="T6" s="25"/>
    </row>
    <row r="7" spans="1:28" ht="21" customHeight="1" thickBot="1">
      <c r="B7" s="35" t="s">
        <v>38</v>
      </c>
      <c r="C7" s="375" t="str">
        <f>IF(基本入力!$D$7="","",基本入力!$D$7)</f>
        <v/>
      </c>
      <c r="D7" s="376"/>
      <c r="E7" s="155"/>
      <c r="F7" s="36" t="s">
        <v>39</v>
      </c>
      <c r="G7" s="377" t="str">
        <f>IF(基本入力!$D$10="","",基本入力!$D$10)</f>
        <v/>
      </c>
      <c r="H7" s="378"/>
      <c r="I7" s="31"/>
      <c r="J7" s="34"/>
      <c r="K7" s="34"/>
      <c r="L7" s="34"/>
      <c r="M7" s="34"/>
      <c r="N7"/>
      <c r="O7"/>
      <c r="P7"/>
      <c r="Q7"/>
      <c r="R7"/>
      <c r="S7" s="25"/>
      <c r="T7" s="25"/>
    </row>
    <row r="8" spans="1:28" ht="21" customHeight="1" thickBot="1">
      <c r="B8" s="27" t="s">
        <v>33</v>
      </c>
      <c r="C8" s="369" t="str">
        <f>IF(基本入力!$D$11="","",基本入力!$D$11)</f>
        <v/>
      </c>
      <c r="D8" s="370"/>
      <c r="E8" s="153"/>
      <c r="F8" s="30" t="s">
        <v>34</v>
      </c>
      <c r="G8" s="370" t="str">
        <f>IF(基本入力!$D$14="","",基本入力!$D$14)</f>
        <v/>
      </c>
      <c r="H8" s="371"/>
      <c r="I8" s="31"/>
      <c r="J8" s="25"/>
      <c r="K8" s="25"/>
      <c r="L8" s="25"/>
      <c r="M8" s="25"/>
      <c r="N8"/>
      <c r="O8"/>
      <c r="P8"/>
      <c r="Q8"/>
      <c r="R8"/>
      <c r="S8" s="25"/>
      <c r="T8" s="25"/>
    </row>
    <row r="9" spans="1:28" ht="21" customHeight="1" thickBot="1">
      <c r="B9" s="32" t="s">
        <v>36</v>
      </c>
      <c r="C9" s="372" t="str">
        <f>IF(基本入力!$D$12="","",基本入力!$D$12)</f>
        <v/>
      </c>
      <c r="D9" s="373"/>
      <c r="E9" s="154"/>
      <c r="F9" s="33" t="s">
        <v>37</v>
      </c>
      <c r="G9" s="368" t="str">
        <f>IF(基本入力!$D$15="","",基本入力!$D$15)</f>
        <v/>
      </c>
      <c r="H9" s="374"/>
      <c r="I9" s="31"/>
      <c r="J9" s="34"/>
      <c r="K9" s="34"/>
      <c r="L9" s="34"/>
      <c r="M9" s="34"/>
      <c r="N9"/>
      <c r="O9"/>
      <c r="P9"/>
      <c r="Q9"/>
      <c r="R9"/>
      <c r="S9" s="25"/>
      <c r="T9" s="25"/>
    </row>
    <row r="10" spans="1:28" ht="21" customHeight="1" thickBot="1">
      <c r="B10" s="35" t="s">
        <v>38</v>
      </c>
      <c r="C10" s="375" t="str">
        <f>IF(基本入力!$D$13="","",基本入力!$D$13)</f>
        <v/>
      </c>
      <c r="D10" s="376"/>
      <c r="E10" s="155"/>
      <c r="F10" s="36" t="s">
        <v>39</v>
      </c>
      <c r="G10" s="377" t="str">
        <f>IF(基本入力!$D$16="","",基本入力!$D$16)</f>
        <v/>
      </c>
      <c r="H10" s="378"/>
      <c r="I10" s="31"/>
      <c r="J10" s="34"/>
      <c r="K10" s="34"/>
      <c r="L10" s="34"/>
      <c r="M10" s="34"/>
      <c r="N10"/>
      <c r="O10"/>
      <c r="P10"/>
      <c r="Q10"/>
      <c r="R10"/>
      <c r="S10" s="25"/>
      <c r="T10" s="25"/>
    </row>
    <row r="11" spans="1:28" ht="21" customHeight="1" thickBot="1">
      <c r="B11" s="27" t="s">
        <v>33</v>
      </c>
      <c r="C11" s="369" t="str">
        <f>IF(基本入力!$D$17="","",基本入力!$D$17)</f>
        <v/>
      </c>
      <c r="D11" s="370"/>
      <c r="E11" s="153"/>
      <c r="F11" s="30" t="s">
        <v>34</v>
      </c>
      <c r="G11" s="370" t="str">
        <f>IF(基本入力!$D$20="","",基本入力!$D$20)</f>
        <v/>
      </c>
      <c r="H11" s="371"/>
      <c r="I11" s="31"/>
      <c r="J11" s="25"/>
      <c r="K11" s="25"/>
      <c r="L11" s="25"/>
      <c r="M11" s="25"/>
      <c r="N11"/>
      <c r="O11"/>
      <c r="P11"/>
      <c r="Q11"/>
      <c r="R11"/>
      <c r="S11" s="25"/>
      <c r="T11" s="25"/>
    </row>
    <row r="12" spans="1:28" ht="21" customHeight="1" thickBot="1">
      <c r="B12" s="32" t="s">
        <v>36</v>
      </c>
      <c r="C12" s="372" t="str">
        <f>IF(基本入力!$D$18="","",基本入力!$D$18)</f>
        <v/>
      </c>
      <c r="D12" s="373"/>
      <c r="E12" s="154"/>
      <c r="F12" s="33" t="s">
        <v>37</v>
      </c>
      <c r="G12" s="368" t="str">
        <f>IF(基本入力!$D$21="","",基本入力!$D$21)</f>
        <v/>
      </c>
      <c r="H12" s="374"/>
      <c r="I12" s="31"/>
      <c r="J12" s="34"/>
      <c r="K12" s="34"/>
      <c r="L12" s="34"/>
      <c r="M12" s="34"/>
      <c r="N12"/>
      <c r="O12"/>
      <c r="P12"/>
      <c r="Q12"/>
      <c r="R12"/>
      <c r="S12" s="25"/>
      <c r="T12" s="25"/>
    </row>
    <row r="13" spans="1:28" ht="21" customHeight="1" thickBot="1">
      <c r="B13" s="35" t="s">
        <v>38</v>
      </c>
      <c r="C13" s="375" t="str">
        <f>IF(基本入力!$D$19="","",基本入力!$D$19)</f>
        <v/>
      </c>
      <c r="D13" s="376"/>
      <c r="E13" s="155"/>
      <c r="F13" s="36" t="s">
        <v>39</v>
      </c>
      <c r="G13" s="377" t="str">
        <f>IF(基本入力!$D$22="","",基本入力!$D$22)</f>
        <v/>
      </c>
      <c r="H13" s="378"/>
      <c r="I13" s="31"/>
      <c r="J13" s="34"/>
      <c r="K13" s="34"/>
      <c r="L13" s="34"/>
      <c r="M13" s="34"/>
      <c r="N13"/>
      <c r="O13"/>
      <c r="P13"/>
      <c r="Q13"/>
      <c r="R13"/>
      <c r="S13" s="25"/>
      <c r="T13" s="25"/>
    </row>
    <row r="14" spans="1:28" ht="24.75" customHeight="1" thickBot="1">
      <c r="B14" s="35" t="s">
        <v>40</v>
      </c>
      <c r="C14" s="379" t="str">
        <f>IF(基本入力!$D$24="","",基本入力!$D$24)</f>
        <v/>
      </c>
      <c r="D14" s="380"/>
      <c r="E14" s="151" t="str">
        <f>IF(基本入力!D26="","",基本入力!D26)</f>
        <v/>
      </c>
      <c r="F14" s="395" t="s">
        <v>41</v>
      </c>
      <c r="G14" s="395"/>
      <c r="H14" s="396"/>
      <c r="I14" s="37"/>
      <c r="J14" s="34"/>
      <c r="K14" s="34"/>
      <c r="L14" s="34"/>
      <c r="M14" s="34"/>
      <c r="N14"/>
      <c r="O14"/>
      <c r="P14"/>
      <c r="Q14"/>
      <c r="R14"/>
      <c r="S14" s="25"/>
      <c r="T14" s="25"/>
    </row>
    <row r="15" spans="1:28" ht="24.75" customHeight="1" thickBot="1">
      <c r="B15" s="35" t="s">
        <v>43</v>
      </c>
      <c r="C15" s="338" t="str">
        <f>IF(基本入力!$D$27="","",基本入力!$D$27)</f>
        <v/>
      </c>
      <c r="D15" s="339"/>
      <c r="E15" s="152" t="str">
        <f>IF(基本入力!D29="","",基本入力!D29)</f>
        <v/>
      </c>
      <c r="F15" s="382" t="str">
        <f>IF(基本入力!$D$30="","",基本入力!$D$30)</f>
        <v/>
      </c>
      <c r="G15" s="382"/>
      <c r="H15" s="383"/>
      <c r="I15" s="38"/>
      <c r="J15" s="34"/>
      <c r="K15" s="34"/>
      <c r="L15" s="34"/>
      <c r="M15" s="34"/>
      <c r="N15"/>
      <c r="O15"/>
      <c r="P15"/>
      <c r="Q15"/>
      <c r="R15"/>
      <c r="S15" s="25"/>
      <c r="T15" s="25"/>
      <c r="U15" s="138" t="s">
        <v>43</v>
      </c>
      <c r="V15" s="379" t="str">
        <f>IF(基本入力!$D$27="","",基本入力!$D$27)</f>
        <v/>
      </c>
      <c r="W15" s="380"/>
      <c r="X15" s="151" t="str">
        <f>IF(基本入力!D29="","",基本入力!D29)</f>
        <v/>
      </c>
      <c r="Y15" s="381" t="str">
        <f>IF(基本入力!$D$30="","",基本入力!$D$30)</f>
        <v/>
      </c>
      <c r="Z15" s="382"/>
      <c r="AA15" s="383"/>
      <c r="AB15" s="139"/>
    </row>
    <row r="16" spans="1:28" ht="24.75" customHeight="1" thickBot="1">
      <c r="A16" s="19" t="s">
        <v>54</v>
      </c>
      <c r="B16" s="39" t="s">
        <v>45</v>
      </c>
      <c r="C16" s="367" t="str">
        <f>IFERROR(VLOOKUP("○",部員一覧表!$B$2:$C$41,2,FALSE),"")</f>
        <v/>
      </c>
      <c r="D16" s="368"/>
      <c r="E16" s="152" t="str">
        <f>IFERROR(VLOOKUP("○",部員一覧表!$B$2:$G$41,6,FALSE),"")</f>
        <v/>
      </c>
      <c r="F16" s="385"/>
      <c r="G16" s="385"/>
      <c r="H16" s="386"/>
      <c r="I16" s="40"/>
      <c r="J16" s="41"/>
      <c r="K16" s="34"/>
      <c r="L16" s="34"/>
      <c r="M16" s="34"/>
      <c r="N16"/>
      <c r="O16"/>
      <c r="P16"/>
      <c r="Q16"/>
      <c r="R16"/>
      <c r="S16" s="25"/>
      <c r="T16" s="25"/>
      <c r="U16" s="140" t="s">
        <v>1</v>
      </c>
      <c r="V16" s="367" t="str">
        <f>IFERROR(VLOOKUP("○",部員一覧表!$B$2:$C$41,2,FALSE),"")</f>
        <v/>
      </c>
      <c r="W16" s="368"/>
      <c r="X16" s="152" t="str">
        <f>IFERROR(VLOOKUP("○",部員一覧表!$B$2:$G$41,6,FALSE),"")</f>
        <v/>
      </c>
      <c r="Y16" s="384"/>
      <c r="Z16" s="385"/>
      <c r="AA16" s="386"/>
      <c r="AB16" s="141"/>
    </row>
    <row r="17" spans="1:28" ht="24.75" customHeight="1" thickBot="1">
      <c r="A17" s="14">
        <v>11</v>
      </c>
      <c r="B17" s="39" t="s">
        <v>46</v>
      </c>
      <c r="C17" s="338" t="str">
        <f>IF(V17=0,"",V17)</f>
        <v/>
      </c>
      <c r="D17" s="339" t="str">
        <f t="shared" ref="D17" si="0">IF(W17=0,"",W17)</f>
        <v/>
      </c>
      <c r="E17" s="180" t="str">
        <f>IF(X17=0,"",X17)</f>
        <v/>
      </c>
      <c r="F17" s="388"/>
      <c r="G17" s="388"/>
      <c r="H17" s="389"/>
      <c r="I17" s="40"/>
      <c r="J17" s="41"/>
      <c r="K17" s="34"/>
      <c r="L17" s="34"/>
      <c r="M17" s="34"/>
      <c r="N17"/>
      <c r="O17"/>
      <c r="P17"/>
      <c r="Q17"/>
      <c r="R17"/>
      <c r="S17" s="25"/>
      <c r="T17" s="128">
        <f>IFERROR(VLOOKUP($A17,部員一覧表!$A$2:$G$41,4,FALSE),"")</f>
        <v>0</v>
      </c>
      <c r="U17" s="140" t="s">
        <v>46</v>
      </c>
      <c r="V17" s="338">
        <f>IFERROR(VLOOKUP($A17,部員一覧表!$A$2:$G$41,3,FALSE),"")</f>
        <v>0</v>
      </c>
      <c r="W17" s="339"/>
      <c r="X17" s="180">
        <f>IFERROR(VLOOKUP($A17,部員一覧表!$A$2:$G$41,7,FALSE),"")</f>
        <v>0</v>
      </c>
      <c r="Y17" s="387"/>
      <c r="Z17" s="388"/>
      <c r="AA17" s="389"/>
      <c r="AB17" s="141"/>
    </row>
    <row r="18" spans="1:28" ht="24.75" customHeight="1" thickBot="1">
      <c r="A18" s="18" t="s">
        <v>47</v>
      </c>
      <c r="B18" s="42"/>
      <c r="C18" s="43" t="s">
        <v>48</v>
      </c>
      <c r="D18" s="44" t="s">
        <v>49</v>
      </c>
      <c r="E18" s="44" t="s">
        <v>138</v>
      </c>
      <c r="F18" s="44" t="s">
        <v>4</v>
      </c>
      <c r="G18" s="45" t="s">
        <v>50</v>
      </c>
      <c r="H18" s="217" t="s">
        <v>51</v>
      </c>
      <c r="I18"/>
      <c r="J18" s="47"/>
      <c r="K18" s="47"/>
      <c r="L18" s="47"/>
      <c r="M18" s="47"/>
      <c r="N18" s="48"/>
      <c r="O18" s="48"/>
      <c r="P18" s="48"/>
      <c r="Q18" s="48"/>
      <c r="R18" s="48"/>
      <c r="S18" s="25"/>
      <c r="T18" s="25"/>
      <c r="U18" s="42"/>
      <c r="V18" s="43" t="s">
        <v>48</v>
      </c>
      <c r="W18" s="44" t="s">
        <v>49</v>
      </c>
      <c r="X18" s="44" t="s">
        <v>138</v>
      </c>
      <c r="Y18" s="44" t="s">
        <v>4</v>
      </c>
      <c r="Z18" s="45" t="s">
        <v>50</v>
      </c>
      <c r="AA18" s="46" t="s">
        <v>51</v>
      </c>
      <c r="AB18" s="29"/>
    </row>
    <row r="19" spans="1:28" ht="23.1" customHeight="1">
      <c r="A19" s="12">
        <v>1</v>
      </c>
      <c r="B19" s="49">
        <v>1</v>
      </c>
      <c r="C19" s="50">
        <f>IF(V19="","",V19)</f>
        <v>1</v>
      </c>
      <c r="D19" s="51" t="str">
        <f>IF(W19=0,"",W19)</f>
        <v/>
      </c>
      <c r="E19" s="51" t="str">
        <f>IF(X19=0,"",X19)</f>
        <v/>
      </c>
      <c r="F19" s="51" t="str">
        <f t="shared" ref="F19:H30" si="1">IF(Y19=0,"",Y19)</f>
        <v/>
      </c>
      <c r="G19" s="52" t="str">
        <f t="shared" si="1"/>
        <v/>
      </c>
      <c r="H19" s="218"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c r="A20" s="13">
        <v>3</v>
      </c>
      <c r="B20" s="49">
        <v>2</v>
      </c>
      <c r="C20" s="57">
        <f t="shared" ref="C20:C30" si="2">IF(V20="","",V20)</f>
        <v>2</v>
      </c>
      <c r="D20" s="58" t="str">
        <f t="shared" ref="D20:E30" si="3">IF(W20=0,"",W20)</f>
        <v/>
      </c>
      <c r="E20" s="58" t="str">
        <f t="shared" si="3"/>
        <v/>
      </c>
      <c r="F20" s="58" t="str">
        <f t="shared" si="1"/>
        <v/>
      </c>
      <c r="G20" s="52" t="str">
        <f t="shared" si="1"/>
        <v/>
      </c>
      <c r="H20" s="219"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c r="A21" s="13">
        <v>2</v>
      </c>
      <c r="B21" s="49">
        <v>3</v>
      </c>
      <c r="C21" s="57">
        <f t="shared" si="2"/>
        <v>3</v>
      </c>
      <c r="D21" s="58" t="str">
        <f t="shared" si="3"/>
        <v/>
      </c>
      <c r="E21" s="58" t="str">
        <f t="shared" si="3"/>
        <v/>
      </c>
      <c r="F21" s="58" t="str">
        <f t="shared" si="1"/>
        <v/>
      </c>
      <c r="G21" s="52" t="str">
        <f t="shared" si="1"/>
        <v/>
      </c>
      <c r="H21" s="219"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c r="A22" s="13">
        <v>4</v>
      </c>
      <c r="B22" s="49">
        <v>4</v>
      </c>
      <c r="C22" s="57">
        <f t="shared" si="2"/>
        <v>4</v>
      </c>
      <c r="D22" s="58" t="str">
        <f t="shared" si="3"/>
        <v/>
      </c>
      <c r="E22" s="58" t="str">
        <f t="shared" si="3"/>
        <v/>
      </c>
      <c r="F22" s="58" t="str">
        <f t="shared" si="1"/>
        <v/>
      </c>
      <c r="G22" s="52" t="str">
        <f t="shared" si="1"/>
        <v/>
      </c>
      <c r="H22" s="219"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c r="A23" s="13">
        <v>5</v>
      </c>
      <c r="B23" s="49">
        <v>5</v>
      </c>
      <c r="C23" s="57">
        <f t="shared" si="2"/>
        <v>5</v>
      </c>
      <c r="D23" s="58" t="str">
        <f t="shared" si="3"/>
        <v/>
      </c>
      <c r="E23" s="58" t="str">
        <f t="shared" si="3"/>
        <v/>
      </c>
      <c r="F23" s="58" t="str">
        <f t="shared" si="1"/>
        <v/>
      </c>
      <c r="G23" s="52" t="str">
        <f t="shared" si="1"/>
        <v/>
      </c>
      <c r="H23" s="219"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c r="A24" s="13">
        <v>6</v>
      </c>
      <c r="B24" s="49">
        <v>6</v>
      </c>
      <c r="C24" s="57">
        <f t="shared" si="2"/>
        <v>6</v>
      </c>
      <c r="D24" s="58" t="str">
        <f t="shared" si="3"/>
        <v/>
      </c>
      <c r="E24" s="58" t="str">
        <f t="shared" si="3"/>
        <v/>
      </c>
      <c r="F24" s="58" t="str">
        <f t="shared" si="1"/>
        <v/>
      </c>
      <c r="G24" s="52" t="str">
        <f t="shared" si="1"/>
        <v/>
      </c>
      <c r="H24" s="219"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c r="A25" s="13">
        <v>7</v>
      </c>
      <c r="B25" s="49">
        <v>7</v>
      </c>
      <c r="C25" s="57">
        <f t="shared" si="2"/>
        <v>7</v>
      </c>
      <c r="D25" s="58" t="str">
        <f t="shared" si="3"/>
        <v/>
      </c>
      <c r="E25" s="58" t="str">
        <f t="shared" si="3"/>
        <v/>
      </c>
      <c r="F25" s="58" t="str">
        <f t="shared" si="1"/>
        <v/>
      </c>
      <c r="G25" s="52" t="str">
        <f t="shared" si="1"/>
        <v/>
      </c>
      <c r="H25" s="219"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c r="A26" s="13">
        <v>8</v>
      </c>
      <c r="B26" s="49">
        <v>8</v>
      </c>
      <c r="C26" s="57">
        <f t="shared" si="2"/>
        <v>8</v>
      </c>
      <c r="D26" s="58" t="str">
        <f t="shared" si="3"/>
        <v/>
      </c>
      <c r="E26" s="58" t="str">
        <f t="shared" si="3"/>
        <v/>
      </c>
      <c r="F26" s="58" t="str">
        <f t="shared" si="1"/>
        <v/>
      </c>
      <c r="G26" s="52" t="str">
        <f t="shared" si="1"/>
        <v/>
      </c>
      <c r="H26" s="219"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c r="A27" s="13">
        <v>9</v>
      </c>
      <c r="B27" s="49">
        <v>9</v>
      </c>
      <c r="C27" s="57">
        <f t="shared" si="2"/>
        <v>9</v>
      </c>
      <c r="D27" s="58" t="str">
        <f t="shared" si="3"/>
        <v/>
      </c>
      <c r="E27" s="58" t="str">
        <f t="shared" si="3"/>
        <v/>
      </c>
      <c r="F27" s="58" t="str">
        <f t="shared" si="1"/>
        <v/>
      </c>
      <c r="G27" s="52" t="str">
        <f t="shared" si="1"/>
        <v/>
      </c>
      <c r="H27" s="219"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c r="A28" s="13">
        <v>11</v>
      </c>
      <c r="B28" s="49">
        <v>10</v>
      </c>
      <c r="C28" s="57">
        <f t="shared" si="2"/>
        <v>10</v>
      </c>
      <c r="D28" s="58" t="str">
        <f t="shared" si="3"/>
        <v/>
      </c>
      <c r="E28" s="58" t="str">
        <f t="shared" si="3"/>
        <v/>
      </c>
      <c r="F28" s="58" t="str">
        <f t="shared" si="1"/>
        <v/>
      </c>
      <c r="G28" s="52" t="str">
        <f t="shared" si="1"/>
        <v/>
      </c>
      <c r="H28" s="219"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c r="A29" s="13">
        <v>10</v>
      </c>
      <c r="B29" s="49">
        <v>11</v>
      </c>
      <c r="C29" s="57">
        <f t="shared" si="2"/>
        <v>11</v>
      </c>
      <c r="D29" s="58" t="str">
        <f t="shared" si="3"/>
        <v/>
      </c>
      <c r="E29" s="58" t="str">
        <f t="shared" si="3"/>
        <v/>
      </c>
      <c r="F29" s="58" t="str">
        <f t="shared" si="1"/>
        <v/>
      </c>
      <c r="G29" s="52" t="str">
        <f t="shared" si="1"/>
        <v/>
      </c>
      <c r="H29" s="219"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c r="A30" s="14"/>
      <c r="B30" s="67">
        <v>12</v>
      </c>
      <c r="C30" s="68">
        <f t="shared" si="2"/>
        <v>12</v>
      </c>
      <c r="D30" s="69" t="str">
        <f t="shared" si="3"/>
        <v/>
      </c>
      <c r="E30" s="69" t="str">
        <f t="shared" si="3"/>
        <v/>
      </c>
      <c r="F30" s="69" t="str">
        <f t="shared" si="1"/>
        <v/>
      </c>
      <c r="G30" s="142" t="str">
        <f t="shared" si="1"/>
        <v/>
      </c>
      <c r="H30" s="220" t="str">
        <f t="shared" si="1"/>
        <v/>
      </c>
      <c r="I30" s="216"/>
      <c r="J30" s="66"/>
      <c r="K30" s="66"/>
      <c r="L30" s="66"/>
      <c r="M30" s="66"/>
      <c r="N30" s="66"/>
      <c r="O30" s="25"/>
      <c r="P30" s="25"/>
      <c r="Q30" s="25"/>
      <c r="R30" s="25"/>
      <c r="S30" s="25"/>
      <c r="T30" s="25" t="str">
        <f>IFERROR(VLOOKUP($A30,部員一覧表!$A$2:$F$41,2,FALSE),"")</f>
        <v/>
      </c>
      <c r="U30" s="67">
        <v>12</v>
      </c>
      <c r="V30" s="68">
        <f>IF(T30="○","⑫",B30)</f>
        <v>12</v>
      </c>
      <c r="W30" s="69" t="str">
        <f>IFERROR(VLOOKUP($A30,部員一覧表!$A$2:$G$41,3,FALSE),"")</f>
        <v/>
      </c>
      <c r="X30" s="69" t="str">
        <f>IFERROR(VLOOKUP($A30,部員一覧表!$A$2:$G$41,7,FALSE),"")</f>
        <v/>
      </c>
      <c r="Y30" s="69" t="str">
        <f>IFERROR(VLOOKUP($A30,部員一覧表!$A$2:$G$41,5,FALSE),"")</f>
        <v/>
      </c>
      <c r="Z30" s="142" t="str">
        <f>IFERROR(VLOOKUP($A30,部員一覧表!$A$2:$G$41,4,FALSE),"")</f>
        <v/>
      </c>
      <c r="AA30" s="70" t="str">
        <f>IFERROR(VLOOKUP($A30,部員一覧表!$A$2:$G$41,6,FALSE),"")</f>
        <v/>
      </c>
      <c r="AB30" s="71"/>
    </row>
    <row r="31" spans="1:28" ht="21" customHeight="1">
      <c r="B31" s="340" t="s">
        <v>52</v>
      </c>
      <c r="C31" s="340"/>
      <c r="D31" s="340"/>
      <c r="E31" s="340"/>
      <c r="F31" s="340"/>
      <c r="G31" s="340"/>
      <c r="H31" s="340"/>
      <c r="I31" s="341"/>
      <c r="J31" s="72"/>
      <c r="K31" s="72"/>
      <c r="L31" s="72"/>
      <c r="M31" s="72"/>
      <c r="N31" s="25"/>
      <c r="O31" s="25"/>
      <c r="P31" s="25"/>
      <c r="Q31" s="25"/>
      <c r="R31" s="25"/>
      <c r="S31" s="25"/>
      <c r="T31" s="25"/>
    </row>
    <row r="32" spans="1:28" ht="75.95" customHeight="1">
      <c r="B32" s="342" t="s">
        <v>55</v>
      </c>
      <c r="C32" s="342"/>
      <c r="D32" s="342"/>
      <c r="E32" s="342"/>
      <c r="F32" s="342"/>
      <c r="G32" s="342"/>
      <c r="H32" s="342"/>
      <c r="I32" s="342"/>
      <c r="J32" s="73"/>
      <c r="K32" s="73"/>
      <c r="L32" s="73"/>
      <c r="M32" s="73"/>
      <c r="N32" s="72"/>
      <c r="O32" s="72"/>
      <c r="P32" s="72"/>
      <c r="Q32" s="72"/>
      <c r="R32" s="25"/>
      <c r="S32" s="25"/>
      <c r="T32" s="25"/>
    </row>
    <row r="33" spans="2:18" ht="60.6" customHeight="1">
      <c r="B33" s="361" t="s">
        <v>53</v>
      </c>
      <c r="C33" s="361"/>
      <c r="D33" s="361"/>
      <c r="E33" s="361"/>
      <c r="F33" s="361"/>
      <c r="G33" s="361"/>
      <c r="H33" s="361"/>
      <c r="I33" s="361"/>
      <c r="J33" s="16"/>
      <c r="K33" s="16"/>
      <c r="L33" s="16"/>
      <c r="M33" s="16"/>
      <c r="N33" s="15"/>
      <c r="O33" s="15"/>
    </row>
    <row r="34" spans="2:18" ht="71.45" customHeight="1">
      <c r="B34" s="362" t="s">
        <v>29</v>
      </c>
      <c r="C34" s="362"/>
      <c r="D34" s="362"/>
      <c r="E34" s="362"/>
      <c r="F34" s="362"/>
      <c r="G34" s="362"/>
      <c r="H34" s="362"/>
      <c r="I34" s="74"/>
      <c r="J34" s="75"/>
      <c r="K34" s="75"/>
      <c r="L34" s="75"/>
      <c r="M34" s="75"/>
      <c r="N34" s="75"/>
      <c r="O34" s="75"/>
      <c r="P34" s="75"/>
      <c r="Q34" s="75"/>
      <c r="R34" s="75"/>
    </row>
    <row r="35" spans="2:18" ht="29.25" thickBot="1">
      <c r="B35" s="363"/>
      <c r="C35" s="363"/>
      <c r="D35" s="363"/>
      <c r="E35" s="363"/>
      <c r="F35" s="363"/>
      <c r="G35" s="363"/>
      <c r="H35" s="363"/>
      <c r="I35" s="74"/>
      <c r="J35" s="76" t="s">
        <v>30</v>
      </c>
      <c r="K35" s="75"/>
      <c r="L35" s="75"/>
      <c r="M35" s="75"/>
      <c r="N35" s="75"/>
      <c r="O35" s="75"/>
      <c r="P35" s="75"/>
      <c r="Q35" s="75"/>
      <c r="R35" s="75"/>
    </row>
    <row r="36" spans="2:18" ht="21.75" thickBot="1">
      <c r="B36" s="144" t="s">
        <v>31</v>
      </c>
      <c r="C36" s="364"/>
      <c r="D36" s="365"/>
      <c r="E36" s="365"/>
      <c r="F36" s="365"/>
      <c r="G36" s="365"/>
      <c r="H36" s="366"/>
      <c r="I36" s="77"/>
      <c r="J36" s="20"/>
      <c r="K36" s="75"/>
      <c r="L36" s="75"/>
      <c r="M36" s="75"/>
      <c r="N36" s="335" t="s">
        <v>32</v>
      </c>
      <c r="O36" s="336"/>
      <c r="P36" s="336"/>
      <c r="Q36" s="336"/>
      <c r="R36" s="337"/>
    </row>
    <row r="37" spans="2:18" ht="21" customHeight="1" thickBot="1">
      <c r="B37" s="93" t="s">
        <v>33</v>
      </c>
      <c r="C37" s="311"/>
      <c r="D37" s="312"/>
      <c r="E37" s="156"/>
      <c r="F37" s="94" t="s">
        <v>34</v>
      </c>
      <c r="G37" s="311"/>
      <c r="H37" s="312"/>
      <c r="I37" s="78"/>
      <c r="J37" s="75"/>
      <c r="K37" s="75"/>
      <c r="L37" s="75"/>
      <c r="M37" s="75"/>
      <c r="N37" s="321" t="s">
        <v>35</v>
      </c>
      <c r="O37" s="322"/>
      <c r="P37" s="322"/>
      <c r="Q37" s="322"/>
      <c r="R37" s="323"/>
    </row>
    <row r="38" spans="2:18" ht="21" customHeight="1" thickBot="1">
      <c r="B38" s="95" t="s">
        <v>36</v>
      </c>
      <c r="C38" s="327"/>
      <c r="D38" s="328"/>
      <c r="E38" s="157"/>
      <c r="F38" s="96" t="s">
        <v>37</v>
      </c>
      <c r="G38" s="329"/>
      <c r="H38" s="330"/>
      <c r="I38" s="78"/>
      <c r="J38" s="79"/>
      <c r="K38" s="79"/>
      <c r="L38" s="79"/>
      <c r="M38" s="79"/>
      <c r="N38" s="321"/>
      <c r="O38" s="322"/>
      <c r="P38" s="322"/>
      <c r="Q38" s="322"/>
      <c r="R38" s="323"/>
    </row>
    <row r="39" spans="2:18" ht="21" customHeight="1" thickBot="1">
      <c r="B39" s="97" t="s">
        <v>38</v>
      </c>
      <c r="C39" s="331"/>
      <c r="D39" s="332"/>
      <c r="E39" s="158"/>
      <c r="F39" s="98" t="s">
        <v>39</v>
      </c>
      <c r="G39" s="333"/>
      <c r="H39" s="334"/>
      <c r="I39" s="78"/>
      <c r="J39" s="79"/>
      <c r="K39" s="79"/>
      <c r="L39" s="79"/>
      <c r="M39" s="79"/>
      <c r="N39" s="324"/>
      <c r="O39" s="325"/>
      <c r="P39" s="325"/>
      <c r="Q39" s="325"/>
      <c r="R39" s="326"/>
    </row>
    <row r="40" spans="2:18" ht="21" customHeight="1" thickBot="1">
      <c r="B40" s="97" t="s">
        <v>40</v>
      </c>
      <c r="C40" s="311"/>
      <c r="D40" s="312"/>
      <c r="E40" s="177"/>
      <c r="F40" s="313" t="s">
        <v>41</v>
      </c>
      <c r="G40" s="314"/>
      <c r="H40" s="315"/>
      <c r="I40" s="80"/>
      <c r="J40" s="79"/>
      <c r="K40" s="79"/>
      <c r="L40" s="79"/>
      <c r="M40" s="79"/>
      <c r="N40" s="316" t="s">
        <v>42</v>
      </c>
      <c r="O40" s="317"/>
      <c r="P40" s="318"/>
      <c r="Q40" s="319"/>
      <c r="R40" s="320"/>
    </row>
    <row r="41" spans="2:18" ht="21" customHeight="1" thickBot="1">
      <c r="B41" s="97" t="s">
        <v>43</v>
      </c>
      <c r="C41" s="329"/>
      <c r="D41" s="330"/>
      <c r="E41" s="178"/>
      <c r="F41" s="343"/>
      <c r="G41" s="344"/>
      <c r="H41" s="345"/>
      <c r="I41" s="81"/>
      <c r="J41" s="79"/>
      <c r="K41" s="79"/>
      <c r="L41" s="79"/>
      <c r="M41" s="79"/>
      <c r="N41" s="352" t="s">
        <v>44</v>
      </c>
      <c r="O41" s="353"/>
      <c r="P41" s="354"/>
      <c r="Q41" s="354"/>
      <c r="R41" s="82"/>
    </row>
    <row r="42" spans="2:18" ht="21" customHeight="1" thickBot="1">
      <c r="B42" s="145" t="s">
        <v>1</v>
      </c>
      <c r="C42" s="329"/>
      <c r="D42" s="330"/>
      <c r="E42" s="178"/>
      <c r="F42" s="346"/>
      <c r="G42" s="347"/>
      <c r="H42" s="348"/>
      <c r="I42" s="99"/>
      <c r="J42" s="100"/>
      <c r="K42" s="79"/>
      <c r="L42" s="79"/>
      <c r="M42" s="79"/>
      <c r="N42" s="355" t="s">
        <v>111</v>
      </c>
      <c r="O42" s="356"/>
      <c r="P42" s="356"/>
      <c r="Q42" s="356"/>
      <c r="R42" s="357"/>
    </row>
    <row r="43" spans="2:18" ht="21" customHeight="1" thickBot="1">
      <c r="B43" s="145" t="s">
        <v>46</v>
      </c>
      <c r="C43" s="333"/>
      <c r="D43" s="334"/>
      <c r="E43" s="179"/>
      <c r="F43" s="349"/>
      <c r="G43" s="350"/>
      <c r="H43" s="351"/>
      <c r="I43" s="99"/>
      <c r="J43" s="100"/>
      <c r="K43" s="79"/>
      <c r="L43" s="79"/>
      <c r="M43" s="79"/>
      <c r="N43" s="358"/>
      <c r="O43" s="359"/>
      <c r="P43" s="359"/>
      <c r="Q43" s="359"/>
      <c r="R43" s="360"/>
    </row>
    <row r="44" spans="2:18" ht="21" customHeight="1" thickBot="1">
      <c r="B44" s="101"/>
      <c r="C44" s="102" t="s">
        <v>48</v>
      </c>
      <c r="D44" s="103" t="s">
        <v>49</v>
      </c>
      <c r="E44" s="103"/>
      <c r="F44" s="103" t="s">
        <v>4</v>
      </c>
      <c r="G44" s="104" t="s">
        <v>50</v>
      </c>
      <c r="H44" s="146" t="s">
        <v>51</v>
      </c>
      <c r="I44"/>
      <c r="J44" s="83"/>
      <c r="K44" s="83"/>
      <c r="L44" s="83"/>
      <c r="M44" s="83"/>
      <c r="N44" s="84"/>
      <c r="O44" s="84"/>
      <c r="P44" s="84"/>
      <c r="Q44" s="84"/>
      <c r="R44" s="84"/>
    </row>
    <row r="45" spans="2:18" ht="21" customHeight="1">
      <c r="B45" s="105">
        <v>1</v>
      </c>
      <c r="C45" s="21"/>
      <c r="D45" s="106"/>
      <c r="E45" s="106"/>
      <c r="F45" s="106"/>
      <c r="G45" s="107"/>
      <c r="H45" s="147"/>
      <c r="I45"/>
      <c r="J45" s="108"/>
      <c r="K45" s="108"/>
      <c r="L45" s="88"/>
      <c r="M45" s="88"/>
      <c r="N45" s="88"/>
      <c r="O45" s="85"/>
      <c r="P45" s="85"/>
      <c r="Q45" s="85"/>
      <c r="R45" s="85"/>
    </row>
    <row r="46" spans="2:18" ht="21" customHeight="1">
      <c r="B46" s="105">
        <v>2</v>
      </c>
      <c r="C46" s="22"/>
      <c r="D46" s="109"/>
      <c r="E46" s="109"/>
      <c r="F46" s="109"/>
      <c r="G46" s="107"/>
      <c r="H46" s="148"/>
      <c r="I46"/>
      <c r="J46" s="108"/>
      <c r="K46" s="108"/>
      <c r="L46" s="88"/>
      <c r="M46" s="88"/>
      <c r="N46" s="88"/>
      <c r="O46" s="86"/>
      <c r="P46" s="89"/>
      <c r="Q46" s="89"/>
      <c r="R46" s="89"/>
    </row>
    <row r="47" spans="2:18" ht="21" customHeight="1">
      <c r="B47" s="105">
        <v>3</v>
      </c>
      <c r="C47" s="22"/>
      <c r="D47" s="109"/>
      <c r="E47" s="109"/>
      <c r="F47" s="109"/>
      <c r="G47" s="107"/>
      <c r="H47" s="148"/>
      <c r="I47"/>
      <c r="J47" s="108"/>
      <c r="K47" s="108"/>
      <c r="L47" s="83"/>
      <c r="M47" s="83"/>
      <c r="N47" s="83"/>
      <c r="O47" s="86"/>
      <c r="P47" s="89"/>
      <c r="Q47" s="89"/>
      <c r="R47" s="89"/>
    </row>
    <row r="48" spans="2:18" ht="21" customHeight="1">
      <c r="B48" s="105">
        <v>4</v>
      </c>
      <c r="C48" s="22"/>
      <c r="D48" s="109"/>
      <c r="E48" s="109"/>
      <c r="F48" s="109"/>
      <c r="G48" s="107"/>
      <c r="H48" s="148"/>
      <c r="I48"/>
      <c r="J48" s="108"/>
      <c r="K48" s="108"/>
      <c r="L48" s="90"/>
      <c r="M48" s="90"/>
      <c r="N48" s="90"/>
      <c r="O48" s="86"/>
      <c r="P48" s="89"/>
      <c r="Q48" s="89"/>
      <c r="R48" s="89"/>
    </row>
    <row r="49" spans="2:18" ht="21" customHeight="1">
      <c r="B49" s="105">
        <v>5</v>
      </c>
      <c r="C49" s="22"/>
      <c r="D49" s="109"/>
      <c r="E49" s="109"/>
      <c r="F49" s="109"/>
      <c r="G49" s="107"/>
      <c r="H49" s="148"/>
      <c r="I49"/>
      <c r="J49" s="108"/>
      <c r="K49" s="108"/>
      <c r="L49" s="90"/>
      <c r="M49" s="90"/>
      <c r="N49" s="90"/>
      <c r="O49" s="86"/>
      <c r="P49" s="86"/>
      <c r="Q49" s="86"/>
      <c r="R49" s="86"/>
    </row>
    <row r="50" spans="2:18" ht="21" customHeight="1">
      <c r="B50" s="105">
        <v>6</v>
      </c>
      <c r="C50" s="22"/>
      <c r="D50" s="109"/>
      <c r="E50" s="109"/>
      <c r="F50" s="109"/>
      <c r="G50" s="107"/>
      <c r="H50" s="148"/>
      <c r="I50"/>
      <c r="J50" s="110"/>
      <c r="K50" s="110"/>
      <c r="L50" s="90"/>
      <c r="M50" s="90"/>
      <c r="N50" s="90"/>
      <c r="O50" s="86"/>
      <c r="P50" s="86"/>
      <c r="Q50" s="86"/>
      <c r="R50" s="86"/>
    </row>
    <row r="51" spans="2:18" ht="21" customHeight="1">
      <c r="B51" s="105">
        <v>7</v>
      </c>
      <c r="C51" s="22"/>
      <c r="D51" s="109"/>
      <c r="E51" s="109"/>
      <c r="F51" s="109"/>
      <c r="G51" s="107"/>
      <c r="H51" s="148"/>
      <c r="I51"/>
      <c r="J51" s="110"/>
      <c r="K51" s="110"/>
      <c r="L51" s="90"/>
      <c r="M51" s="90"/>
      <c r="N51" s="90"/>
      <c r="O51" s="86"/>
      <c r="P51" s="86"/>
      <c r="Q51" s="86"/>
      <c r="R51" s="86"/>
    </row>
    <row r="52" spans="2:18" ht="21" customHeight="1">
      <c r="B52" s="105">
        <v>8</v>
      </c>
      <c r="C52" s="22"/>
      <c r="D52" s="109"/>
      <c r="E52" s="109"/>
      <c r="F52" s="109"/>
      <c r="G52" s="107"/>
      <c r="H52" s="148"/>
      <c r="I52"/>
      <c r="J52" s="91"/>
      <c r="K52" s="91"/>
      <c r="L52" s="91"/>
      <c r="M52" s="91"/>
      <c r="N52" s="91"/>
      <c r="O52" s="87"/>
      <c r="P52" s="87"/>
      <c r="Q52" s="87"/>
      <c r="R52" s="87"/>
    </row>
    <row r="53" spans="2:18" ht="21" customHeight="1">
      <c r="B53" s="105">
        <v>9</v>
      </c>
      <c r="C53" s="22"/>
      <c r="D53" s="109"/>
      <c r="E53" s="109"/>
      <c r="F53" s="109"/>
      <c r="G53" s="107"/>
      <c r="H53" s="148"/>
      <c r="I53"/>
      <c r="J53" s="111"/>
      <c r="K53" s="111"/>
      <c r="L53" s="92"/>
      <c r="M53" s="92"/>
      <c r="N53" s="92"/>
      <c r="O53" s="91"/>
      <c r="P53" s="91"/>
      <c r="Q53" s="91"/>
      <c r="R53" s="91"/>
    </row>
    <row r="54" spans="2:18" ht="21" customHeight="1">
      <c r="B54" s="105">
        <v>10</v>
      </c>
      <c r="C54" s="22"/>
      <c r="D54" s="109"/>
      <c r="E54" s="109"/>
      <c r="F54" s="109"/>
      <c r="G54" s="107"/>
      <c r="H54" s="148"/>
      <c r="I54"/>
      <c r="J54" s="111"/>
      <c r="K54" s="111"/>
      <c r="L54" s="92"/>
      <c r="M54" s="92"/>
      <c r="N54" s="92"/>
      <c r="O54" s="91"/>
      <c r="P54" s="91"/>
      <c r="Q54" s="91"/>
      <c r="R54" s="91"/>
    </row>
    <row r="55" spans="2:18" ht="21" customHeight="1">
      <c r="B55" s="105">
        <v>11</v>
      </c>
      <c r="C55" s="22"/>
      <c r="D55" s="109"/>
      <c r="E55" s="109"/>
      <c r="F55" s="109"/>
      <c r="G55" s="107"/>
      <c r="H55" s="148"/>
      <c r="I55"/>
      <c r="J55" s="111"/>
      <c r="K55" s="111"/>
      <c r="L55" s="92"/>
      <c r="M55" s="92"/>
      <c r="N55" s="92"/>
      <c r="O55" s="91"/>
      <c r="P55" s="91"/>
      <c r="Q55" s="91"/>
      <c r="R55" s="91"/>
    </row>
    <row r="56" spans="2:18" ht="21" customHeight="1" thickBot="1">
      <c r="B56" s="112">
        <v>12</v>
      </c>
      <c r="C56" s="23"/>
      <c r="D56" s="113"/>
      <c r="E56" s="113"/>
      <c r="F56" s="113"/>
      <c r="G56" s="149"/>
      <c r="H56" s="150"/>
      <c r="I56"/>
      <c r="J56" s="111"/>
      <c r="K56" s="111"/>
      <c r="L56" s="92"/>
      <c r="M56" s="92"/>
      <c r="N56" s="92"/>
      <c r="O56" s="91"/>
      <c r="P56" s="91"/>
      <c r="Q56" s="91"/>
      <c r="R56" s="91"/>
    </row>
    <row r="57" spans="2:18" ht="21" customHeight="1">
      <c r="N57" s="17"/>
    </row>
  </sheetData>
  <sheetProtection sheet="1" objects="1" scenarios="1"/>
  <mergeCells count="55">
    <mergeCell ref="C5:D5"/>
    <mergeCell ref="G5:H5"/>
    <mergeCell ref="C6:D6"/>
    <mergeCell ref="G6:H6"/>
    <mergeCell ref="C7:D7"/>
    <mergeCell ref="G7:H7"/>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B33:I33"/>
    <mergeCell ref="B34:H35"/>
    <mergeCell ref="C36:H36"/>
    <mergeCell ref="C16:D16"/>
    <mergeCell ref="C8:D8"/>
    <mergeCell ref="G8:H8"/>
    <mergeCell ref="C9:D9"/>
    <mergeCell ref="G9:H9"/>
    <mergeCell ref="C10:D10"/>
    <mergeCell ref="G10:H10"/>
    <mergeCell ref="C41:D41"/>
    <mergeCell ref="F41:H43"/>
    <mergeCell ref="N41:O41"/>
    <mergeCell ref="P41:Q41"/>
    <mergeCell ref="C42:D42"/>
    <mergeCell ref="N42:R43"/>
    <mergeCell ref="C43:D43"/>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s>
  <phoneticPr fontId="1"/>
  <pageMargins left="0.52" right="0.51" top="0.64" bottom="0.76" header="0.41" footer="0.43"/>
  <pageSetup paperSize="9" scale="69"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view="pageBreakPreview" zoomScale="75" zoomScaleNormal="75" workbookViewId="0">
      <selection activeCell="O11" sqref="O11"/>
    </sheetView>
  </sheetViews>
  <sheetFormatPr defaultColWidth="9" defaultRowHeight="16.5" customHeight="1"/>
  <cols>
    <col min="1" max="1" width="1.875" style="194" customWidth="1"/>
    <col min="2" max="2" width="7.875" style="194" customWidth="1"/>
    <col min="3" max="3" width="14.5" style="194" customWidth="1"/>
    <col min="4" max="4" width="10.875" style="194" customWidth="1"/>
    <col min="5" max="5" width="10.5" style="194" customWidth="1"/>
    <col min="6" max="7" width="7.875" style="194" customWidth="1"/>
    <col min="8" max="8" width="5.25" style="194" customWidth="1"/>
    <col min="9" max="9" width="5.75" style="194" customWidth="1"/>
    <col min="10" max="10" width="11.5" style="194" customWidth="1"/>
    <col min="11" max="11" width="9.375" style="194" customWidth="1"/>
    <col min="12" max="12" width="4.75" style="194" customWidth="1"/>
    <col min="13" max="13" width="6.375" style="194" customWidth="1"/>
    <col min="14" max="256" width="9" style="194"/>
    <col min="257" max="257" width="1.875" style="194" customWidth="1"/>
    <col min="258" max="258" width="10.625" style="194" customWidth="1"/>
    <col min="259" max="259" width="13.625" style="194" customWidth="1"/>
    <col min="260" max="260" width="14.125" style="194" customWidth="1"/>
    <col min="261" max="261" width="12.75" style="194" customWidth="1"/>
    <col min="262" max="262" width="7.375" style="194" customWidth="1"/>
    <col min="263" max="263" width="7.75" style="194" customWidth="1"/>
    <col min="264" max="264" width="7.375" style="194" customWidth="1"/>
    <col min="265" max="265" width="6.75" style="194" customWidth="1"/>
    <col min="266" max="266" width="15.625" style="194" customWidth="1"/>
    <col min="267" max="267" width="5.875" style="194" customWidth="1"/>
    <col min="268" max="268" width="9.5" style="194" customWidth="1"/>
    <col min="269" max="269" width="10.5" style="194" customWidth="1"/>
    <col min="270" max="512" width="9" style="194"/>
    <col min="513" max="513" width="1.875" style="194" customWidth="1"/>
    <col min="514" max="514" width="10.625" style="194" customWidth="1"/>
    <col min="515" max="515" width="13.625" style="194" customWidth="1"/>
    <col min="516" max="516" width="14.125" style="194" customWidth="1"/>
    <col min="517" max="517" width="12.75" style="194" customWidth="1"/>
    <col min="518" max="518" width="7.375" style="194" customWidth="1"/>
    <col min="519" max="519" width="7.75" style="194" customWidth="1"/>
    <col min="520" max="520" width="7.375" style="194" customWidth="1"/>
    <col min="521" max="521" width="6.75" style="194" customWidth="1"/>
    <col min="522" max="522" width="15.625" style="194" customWidth="1"/>
    <col min="523" max="523" width="5.875" style="194" customWidth="1"/>
    <col min="524" max="524" width="9.5" style="194" customWidth="1"/>
    <col min="525" max="525" width="10.5" style="194" customWidth="1"/>
    <col min="526" max="768" width="9" style="194"/>
    <col min="769" max="769" width="1.875" style="194" customWidth="1"/>
    <col min="770" max="770" width="10.625" style="194" customWidth="1"/>
    <col min="771" max="771" width="13.625" style="194" customWidth="1"/>
    <col min="772" max="772" width="14.125" style="194" customWidth="1"/>
    <col min="773" max="773" width="12.75" style="194" customWidth="1"/>
    <col min="774" max="774" width="7.375" style="194" customWidth="1"/>
    <col min="775" max="775" width="7.75" style="194" customWidth="1"/>
    <col min="776" max="776" width="7.375" style="194" customWidth="1"/>
    <col min="777" max="777" width="6.75" style="194" customWidth="1"/>
    <col min="778" max="778" width="15.625" style="194" customWidth="1"/>
    <col min="779" max="779" width="5.875" style="194" customWidth="1"/>
    <col min="780" max="780" width="9.5" style="194" customWidth="1"/>
    <col min="781" max="781" width="10.5" style="194" customWidth="1"/>
    <col min="782" max="1024" width="9" style="194"/>
    <col min="1025" max="1025" width="1.875" style="194" customWidth="1"/>
    <col min="1026" max="1026" width="10.625" style="194" customWidth="1"/>
    <col min="1027" max="1027" width="13.625" style="194" customWidth="1"/>
    <col min="1028" max="1028" width="14.125" style="194" customWidth="1"/>
    <col min="1029" max="1029" width="12.75" style="194" customWidth="1"/>
    <col min="1030" max="1030" width="7.375" style="194" customWidth="1"/>
    <col min="1031" max="1031" width="7.75" style="194" customWidth="1"/>
    <col min="1032" max="1032" width="7.375" style="194" customWidth="1"/>
    <col min="1033" max="1033" width="6.75" style="194" customWidth="1"/>
    <col min="1034" max="1034" width="15.625" style="194" customWidth="1"/>
    <col min="1035" max="1035" width="5.875" style="194" customWidth="1"/>
    <col min="1036" max="1036" width="9.5" style="194" customWidth="1"/>
    <col min="1037" max="1037" width="10.5" style="194" customWidth="1"/>
    <col min="1038" max="1280" width="9" style="194"/>
    <col min="1281" max="1281" width="1.875" style="194" customWidth="1"/>
    <col min="1282" max="1282" width="10.625" style="194" customWidth="1"/>
    <col min="1283" max="1283" width="13.625" style="194" customWidth="1"/>
    <col min="1284" max="1284" width="14.125" style="194" customWidth="1"/>
    <col min="1285" max="1285" width="12.75" style="194" customWidth="1"/>
    <col min="1286" max="1286" width="7.375" style="194" customWidth="1"/>
    <col min="1287" max="1287" width="7.75" style="194" customWidth="1"/>
    <col min="1288" max="1288" width="7.375" style="194" customWidth="1"/>
    <col min="1289" max="1289" width="6.75" style="194" customWidth="1"/>
    <col min="1290" max="1290" width="15.625" style="194" customWidth="1"/>
    <col min="1291" max="1291" width="5.875" style="194" customWidth="1"/>
    <col min="1292" max="1292" width="9.5" style="194" customWidth="1"/>
    <col min="1293" max="1293" width="10.5" style="194" customWidth="1"/>
    <col min="1294" max="1536" width="9" style="194"/>
    <col min="1537" max="1537" width="1.875" style="194" customWidth="1"/>
    <col min="1538" max="1538" width="10.625" style="194" customWidth="1"/>
    <col min="1539" max="1539" width="13.625" style="194" customWidth="1"/>
    <col min="1540" max="1540" width="14.125" style="194" customWidth="1"/>
    <col min="1541" max="1541" width="12.75" style="194" customWidth="1"/>
    <col min="1542" max="1542" width="7.375" style="194" customWidth="1"/>
    <col min="1543" max="1543" width="7.75" style="194" customWidth="1"/>
    <col min="1544" max="1544" width="7.375" style="194" customWidth="1"/>
    <col min="1545" max="1545" width="6.75" style="194" customWidth="1"/>
    <col min="1546" max="1546" width="15.625" style="194" customWidth="1"/>
    <col min="1547" max="1547" width="5.875" style="194" customWidth="1"/>
    <col min="1548" max="1548" width="9.5" style="194" customWidth="1"/>
    <col min="1549" max="1549" width="10.5" style="194" customWidth="1"/>
    <col min="1550" max="1792" width="9" style="194"/>
    <col min="1793" max="1793" width="1.875" style="194" customWidth="1"/>
    <col min="1794" max="1794" width="10.625" style="194" customWidth="1"/>
    <col min="1795" max="1795" width="13.625" style="194" customWidth="1"/>
    <col min="1796" max="1796" width="14.125" style="194" customWidth="1"/>
    <col min="1797" max="1797" width="12.75" style="194" customWidth="1"/>
    <col min="1798" max="1798" width="7.375" style="194" customWidth="1"/>
    <col min="1799" max="1799" width="7.75" style="194" customWidth="1"/>
    <col min="1800" max="1800" width="7.375" style="194" customWidth="1"/>
    <col min="1801" max="1801" width="6.75" style="194" customWidth="1"/>
    <col min="1802" max="1802" width="15.625" style="194" customWidth="1"/>
    <col min="1803" max="1803" width="5.875" style="194" customWidth="1"/>
    <col min="1804" max="1804" width="9.5" style="194" customWidth="1"/>
    <col min="1805" max="1805" width="10.5" style="194" customWidth="1"/>
    <col min="1806" max="2048" width="9" style="194"/>
    <col min="2049" max="2049" width="1.875" style="194" customWidth="1"/>
    <col min="2050" max="2050" width="10.625" style="194" customWidth="1"/>
    <col min="2051" max="2051" width="13.625" style="194" customWidth="1"/>
    <col min="2052" max="2052" width="14.125" style="194" customWidth="1"/>
    <col min="2053" max="2053" width="12.75" style="194" customWidth="1"/>
    <col min="2054" max="2054" width="7.375" style="194" customWidth="1"/>
    <col min="2055" max="2055" width="7.75" style="194" customWidth="1"/>
    <col min="2056" max="2056" width="7.375" style="194" customWidth="1"/>
    <col min="2057" max="2057" width="6.75" style="194" customWidth="1"/>
    <col min="2058" max="2058" width="15.625" style="194" customWidth="1"/>
    <col min="2059" max="2059" width="5.875" style="194" customWidth="1"/>
    <col min="2060" max="2060" width="9.5" style="194" customWidth="1"/>
    <col min="2061" max="2061" width="10.5" style="194" customWidth="1"/>
    <col min="2062" max="2304" width="9" style="194"/>
    <col min="2305" max="2305" width="1.875" style="194" customWidth="1"/>
    <col min="2306" max="2306" width="10.625" style="194" customWidth="1"/>
    <col min="2307" max="2307" width="13.625" style="194" customWidth="1"/>
    <col min="2308" max="2308" width="14.125" style="194" customWidth="1"/>
    <col min="2309" max="2309" width="12.75" style="194" customWidth="1"/>
    <col min="2310" max="2310" width="7.375" style="194" customWidth="1"/>
    <col min="2311" max="2311" width="7.75" style="194" customWidth="1"/>
    <col min="2312" max="2312" width="7.375" style="194" customWidth="1"/>
    <col min="2313" max="2313" width="6.75" style="194" customWidth="1"/>
    <col min="2314" max="2314" width="15.625" style="194" customWidth="1"/>
    <col min="2315" max="2315" width="5.875" style="194" customWidth="1"/>
    <col min="2316" max="2316" width="9.5" style="194" customWidth="1"/>
    <col min="2317" max="2317" width="10.5" style="194" customWidth="1"/>
    <col min="2318" max="2560" width="9" style="194"/>
    <col min="2561" max="2561" width="1.875" style="194" customWidth="1"/>
    <col min="2562" max="2562" width="10.625" style="194" customWidth="1"/>
    <col min="2563" max="2563" width="13.625" style="194" customWidth="1"/>
    <col min="2564" max="2564" width="14.125" style="194" customWidth="1"/>
    <col min="2565" max="2565" width="12.75" style="194" customWidth="1"/>
    <col min="2566" max="2566" width="7.375" style="194" customWidth="1"/>
    <col min="2567" max="2567" width="7.75" style="194" customWidth="1"/>
    <col min="2568" max="2568" width="7.375" style="194" customWidth="1"/>
    <col min="2569" max="2569" width="6.75" style="194" customWidth="1"/>
    <col min="2570" max="2570" width="15.625" style="194" customWidth="1"/>
    <col min="2571" max="2571" width="5.875" style="194" customWidth="1"/>
    <col min="2572" max="2572" width="9.5" style="194" customWidth="1"/>
    <col min="2573" max="2573" width="10.5" style="194" customWidth="1"/>
    <col min="2574" max="2816" width="9" style="194"/>
    <col min="2817" max="2817" width="1.875" style="194" customWidth="1"/>
    <col min="2818" max="2818" width="10.625" style="194" customWidth="1"/>
    <col min="2819" max="2819" width="13.625" style="194" customWidth="1"/>
    <col min="2820" max="2820" width="14.125" style="194" customWidth="1"/>
    <col min="2821" max="2821" width="12.75" style="194" customWidth="1"/>
    <col min="2822" max="2822" width="7.375" style="194" customWidth="1"/>
    <col min="2823" max="2823" width="7.75" style="194" customWidth="1"/>
    <col min="2824" max="2824" width="7.375" style="194" customWidth="1"/>
    <col min="2825" max="2825" width="6.75" style="194" customWidth="1"/>
    <col min="2826" max="2826" width="15.625" style="194" customWidth="1"/>
    <col min="2827" max="2827" width="5.875" style="194" customWidth="1"/>
    <col min="2828" max="2828" width="9.5" style="194" customWidth="1"/>
    <col min="2829" max="2829" width="10.5" style="194" customWidth="1"/>
    <col min="2830" max="3072" width="9" style="194"/>
    <col min="3073" max="3073" width="1.875" style="194" customWidth="1"/>
    <col min="3074" max="3074" width="10.625" style="194" customWidth="1"/>
    <col min="3075" max="3075" width="13.625" style="194" customWidth="1"/>
    <col min="3076" max="3076" width="14.125" style="194" customWidth="1"/>
    <col min="3077" max="3077" width="12.75" style="194" customWidth="1"/>
    <col min="3078" max="3078" width="7.375" style="194" customWidth="1"/>
    <col min="3079" max="3079" width="7.75" style="194" customWidth="1"/>
    <col min="3080" max="3080" width="7.375" style="194" customWidth="1"/>
    <col min="3081" max="3081" width="6.75" style="194" customWidth="1"/>
    <col min="3082" max="3082" width="15.625" style="194" customWidth="1"/>
    <col min="3083" max="3083" width="5.875" style="194" customWidth="1"/>
    <col min="3084" max="3084" width="9.5" style="194" customWidth="1"/>
    <col min="3085" max="3085" width="10.5" style="194" customWidth="1"/>
    <col min="3086" max="3328" width="9" style="194"/>
    <col min="3329" max="3329" width="1.875" style="194" customWidth="1"/>
    <col min="3330" max="3330" width="10.625" style="194" customWidth="1"/>
    <col min="3331" max="3331" width="13.625" style="194" customWidth="1"/>
    <col min="3332" max="3332" width="14.125" style="194" customWidth="1"/>
    <col min="3333" max="3333" width="12.75" style="194" customWidth="1"/>
    <col min="3334" max="3334" width="7.375" style="194" customWidth="1"/>
    <col min="3335" max="3335" width="7.75" style="194" customWidth="1"/>
    <col min="3336" max="3336" width="7.375" style="194" customWidth="1"/>
    <col min="3337" max="3337" width="6.75" style="194" customWidth="1"/>
    <col min="3338" max="3338" width="15.625" style="194" customWidth="1"/>
    <col min="3339" max="3339" width="5.875" style="194" customWidth="1"/>
    <col min="3340" max="3340" width="9.5" style="194" customWidth="1"/>
    <col min="3341" max="3341" width="10.5" style="194" customWidth="1"/>
    <col min="3342" max="3584" width="9" style="194"/>
    <col min="3585" max="3585" width="1.875" style="194" customWidth="1"/>
    <col min="3586" max="3586" width="10.625" style="194" customWidth="1"/>
    <col min="3587" max="3587" width="13.625" style="194" customWidth="1"/>
    <col min="3588" max="3588" width="14.125" style="194" customWidth="1"/>
    <col min="3589" max="3589" width="12.75" style="194" customWidth="1"/>
    <col min="3590" max="3590" width="7.375" style="194" customWidth="1"/>
    <col min="3591" max="3591" width="7.75" style="194" customWidth="1"/>
    <col min="3592" max="3592" width="7.375" style="194" customWidth="1"/>
    <col min="3593" max="3593" width="6.75" style="194" customWidth="1"/>
    <col min="3594" max="3594" width="15.625" style="194" customWidth="1"/>
    <col min="3595" max="3595" width="5.875" style="194" customWidth="1"/>
    <col min="3596" max="3596" width="9.5" style="194" customWidth="1"/>
    <col min="3597" max="3597" width="10.5" style="194" customWidth="1"/>
    <col min="3598" max="3840" width="9" style="194"/>
    <col min="3841" max="3841" width="1.875" style="194" customWidth="1"/>
    <col min="3842" max="3842" width="10.625" style="194" customWidth="1"/>
    <col min="3843" max="3843" width="13.625" style="194" customWidth="1"/>
    <col min="3844" max="3844" width="14.125" style="194" customWidth="1"/>
    <col min="3845" max="3845" width="12.75" style="194" customWidth="1"/>
    <col min="3846" max="3846" width="7.375" style="194" customWidth="1"/>
    <col min="3847" max="3847" width="7.75" style="194" customWidth="1"/>
    <col min="3848" max="3848" width="7.375" style="194" customWidth="1"/>
    <col min="3849" max="3849" width="6.75" style="194" customWidth="1"/>
    <col min="3850" max="3850" width="15.625" style="194" customWidth="1"/>
    <col min="3851" max="3851" width="5.875" style="194" customWidth="1"/>
    <col min="3852" max="3852" width="9.5" style="194" customWidth="1"/>
    <col min="3853" max="3853" width="10.5" style="194" customWidth="1"/>
    <col min="3854" max="4096" width="9" style="194"/>
    <col min="4097" max="4097" width="1.875" style="194" customWidth="1"/>
    <col min="4098" max="4098" width="10.625" style="194" customWidth="1"/>
    <col min="4099" max="4099" width="13.625" style="194" customWidth="1"/>
    <col min="4100" max="4100" width="14.125" style="194" customWidth="1"/>
    <col min="4101" max="4101" width="12.75" style="194" customWidth="1"/>
    <col min="4102" max="4102" width="7.375" style="194" customWidth="1"/>
    <col min="4103" max="4103" width="7.75" style="194" customWidth="1"/>
    <col min="4104" max="4104" width="7.375" style="194" customWidth="1"/>
    <col min="4105" max="4105" width="6.75" style="194" customWidth="1"/>
    <col min="4106" max="4106" width="15.625" style="194" customWidth="1"/>
    <col min="4107" max="4107" width="5.875" style="194" customWidth="1"/>
    <col min="4108" max="4108" width="9.5" style="194" customWidth="1"/>
    <col min="4109" max="4109" width="10.5" style="194" customWidth="1"/>
    <col min="4110" max="4352" width="9" style="194"/>
    <col min="4353" max="4353" width="1.875" style="194" customWidth="1"/>
    <col min="4354" max="4354" width="10.625" style="194" customWidth="1"/>
    <col min="4355" max="4355" width="13.625" style="194" customWidth="1"/>
    <col min="4356" max="4356" width="14.125" style="194" customWidth="1"/>
    <col min="4357" max="4357" width="12.75" style="194" customWidth="1"/>
    <col min="4358" max="4358" width="7.375" style="194" customWidth="1"/>
    <col min="4359" max="4359" width="7.75" style="194" customWidth="1"/>
    <col min="4360" max="4360" width="7.375" style="194" customWidth="1"/>
    <col min="4361" max="4361" width="6.75" style="194" customWidth="1"/>
    <col min="4362" max="4362" width="15.625" style="194" customWidth="1"/>
    <col min="4363" max="4363" width="5.875" style="194" customWidth="1"/>
    <col min="4364" max="4364" width="9.5" style="194" customWidth="1"/>
    <col min="4365" max="4365" width="10.5" style="194" customWidth="1"/>
    <col min="4366" max="4608" width="9" style="194"/>
    <col min="4609" max="4609" width="1.875" style="194" customWidth="1"/>
    <col min="4610" max="4610" width="10.625" style="194" customWidth="1"/>
    <col min="4611" max="4611" width="13.625" style="194" customWidth="1"/>
    <col min="4612" max="4612" width="14.125" style="194" customWidth="1"/>
    <col min="4613" max="4613" width="12.75" style="194" customWidth="1"/>
    <col min="4614" max="4614" width="7.375" style="194" customWidth="1"/>
    <col min="4615" max="4615" width="7.75" style="194" customWidth="1"/>
    <col min="4616" max="4616" width="7.375" style="194" customWidth="1"/>
    <col min="4617" max="4617" width="6.75" style="194" customWidth="1"/>
    <col min="4618" max="4618" width="15.625" style="194" customWidth="1"/>
    <col min="4619" max="4619" width="5.875" style="194" customWidth="1"/>
    <col min="4620" max="4620" width="9.5" style="194" customWidth="1"/>
    <col min="4621" max="4621" width="10.5" style="194" customWidth="1"/>
    <col min="4622" max="4864" width="9" style="194"/>
    <col min="4865" max="4865" width="1.875" style="194" customWidth="1"/>
    <col min="4866" max="4866" width="10.625" style="194" customWidth="1"/>
    <col min="4867" max="4867" width="13.625" style="194" customWidth="1"/>
    <col min="4868" max="4868" width="14.125" style="194" customWidth="1"/>
    <col min="4869" max="4869" width="12.75" style="194" customWidth="1"/>
    <col min="4870" max="4870" width="7.375" style="194" customWidth="1"/>
    <col min="4871" max="4871" width="7.75" style="194" customWidth="1"/>
    <col min="4872" max="4872" width="7.375" style="194" customWidth="1"/>
    <col min="4873" max="4873" width="6.75" style="194" customWidth="1"/>
    <col min="4874" max="4874" width="15.625" style="194" customWidth="1"/>
    <col min="4875" max="4875" width="5.875" style="194" customWidth="1"/>
    <col min="4876" max="4876" width="9.5" style="194" customWidth="1"/>
    <col min="4877" max="4877" width="10.5" style="194" customWidth="1"/>
    <col min="4878" max="5120" width="9" style="194"/>
    <col min="5121" max="5121" width="1.875" style="194" customWidth="1"/>
    <col min="5122" max="5122" width="10.625" style="194" customWidth="1"/>
    <col min="5123" max="5123" width="13.625" style="194" customWidth="1"/>
    <col min="5124" max="5124" width="14.125" style="194" customWidth="1"/>
    <col min="5125" max="5125" width="12.75" style="194" customWidth="1"/>
    <col min="5126" max="5126" width="7.375" style="194" customWidth="1"/>
    <col min="5127" max="5127" width="7.75" style="194" customWidth="1"/>
    <col min="5128" max="5128" width="7.375" style="194" customWidth="1"/>
    <col min="5129" max="5129" width="6.75" style="194" customWidth="1"/>
    <col min="5130" max="5130" width="15.625" style="194" customWidth="1"/>
    <col min="5131" max="5131" width="5.875" style="194" customWidth="1"/>
    <col min="5132" max="5132" width="9.5" style="194" customWidth="1"/>
    <col min="5133" max="5133" width="10.5" style="194" customWidth="1"/>
    <col min="5134" max="5376" width="9" style="194"/>
    <col min="5377" max="5377" width="1.875" style="194" customWidth="1"/>
    <col min="5378" max="5378" width="10.625" style="194" customWidth="1"/>
    <col min="5379" max="5379" width="13.625" style="194" customWidth="1"/>
    <col min="5380" max="5380" width="14.125" style="194" customWidth="1"/>
    <col min="5381" max="5381" width="12.75" style="194" customWidth="1"/>
    <col min="5382" max="5382" width="7.375" style="194" customWidth="1"/>
    <col min="5383" max="5383" width="7.75" style="194" customWidth="1"/>
    <col min="5384" max="5384" width="7.375" style="194" customWidth="1"/>
    <col min="5385" max="5385" width="6.75" style="194" customWidth="1"/>
    <col min="5386" max="5386" width="15.625" style="194" customWidth="1"/>
    <col min="5387" max="5387" width="5.875" style="194" customWidth="1"/>
    <col min="5388" max="5388" width="9.5" style="194" customWidth="1"/>
    <col min="5389" max="5389" width="10.5" style="194" customWidth="1"/>
    <col min="5390" max="5632" width="9" style="194"/>
    <col min="5633" max="5633" width="1.875" style="194" customWidth="1"/>
    <col min="5634" max="5634" width="10.625" style="194" customWidth="1"/>
    <col min="5635" max="5635" width="13.625" style="194" customWidth="1"/>
    <col min="5636" max="5636" width="14.125" style="194" customWidth="1"/>
    <col min="5637" max="5637" width="12.75" style="194" customWidth="1"/>
    <col min="5638" max="5638" width="7.375" style="194" customWidth="1"/>
    <col min="5639" max="5639" width="7.75" style="194" customWidth="1"/>
    <col min="5640" max="5640" width="7.375" style="194" customWidth="1"/>
    <col min="5641" max="5641" width="6.75" style="194" customWidth="1"/>
    <col min="5642" max="5642" width="15.625" style="194" customWidth="1"/>
    <col min="5643" max="5643" width="5.875" style="194" customWidth="1"/>
    <col min="5644" max="5644" width="9.5" style="194" customWidth="1"/>
    <col min="5645" max="5645" width="10.5" style="194" customWidth="1"/>
    <col min="5646" max="5888" width="9" style="194"/>
    <col min="5889" max="5889" width="1.875" style="194" customWidth="1"/>
    <col min="5890" max="5890" width="10.625" style="194" customWidth="1"/>
    <col min="5891" max="5891" width="13.625" style="194" customWidth="1"/>
    <col min="5892" max="5892" width="14.125" style="194" customWidth="1"/>
    <col min="5893" max="5893" width="12.75" style="194" customWidth="1"/>
    <col min="5894" max="5894" width="7.375" style="194" customWidth="1"/>
    <col min="5895" max="5895" width="7.75" style="194" customWidth="1"/>
    <col min="5896" max="5896" width="7.375" style="194" customWidth="1"/>
    <col min="5897" max="5897" width="6.75" style="194" customWidth="1"/>
    <col min="5898" max="5898" width="15.625" style="194" customWidth="1"/>
    <col min="5899" max="5899" width="5.875" style="194" customWidth="1"/>
    <col min="5900" max="5900" width="9.5" style="194" customWidth="1"/>
    <col min="5901" max="5901" width="10.5" style="194" customWidth="1"/>
    <col min="5902" max="6144" width="9" style="194"/>
    <col min="6145" max="6145" width="1.875" style="194" customWidth="1"/>
    <col min="6146" max="6146" width="10.625" style="194" customWidth="1"/>
    <col min="6147" max="6147" width="13.625" style="194" customWidth="1"/>
    <col min="6148" max="6148" width="14.125" style="194" customWidth="1"/>
    <col min="6149" max="6149" width="12.75" style="194" customWidth="1"/>
    <col min="6150" max="6150" width="7.375" style="194" customWidth="1"/>
    <col min="6151" max="6151" width="7.75" style="194" customWidth="1"/>
    <col min="6152" max="6152" width="7.375" style="194" customWidth="1"/>
    <col min="6153" max="6153" width="6.75" style="194" customWidth="1"/>
    <col min="6154" max="6154" width="15.625" style="194" customWidth="1"/>
    <col min="6155" max="6155" width="5.875" style="194" customWidth="1"/>
    <col min="6156" max="6156" width="9.5" style="194" customWidth="1"/>
    <col min="6157" max="6157" width="10.5" style="194" customWidth="1"/>
    <col min="6158" max="6400" width="9" style="194"/>
    <col min="6401" max="6401" width="1.875" style="194" customWidth="1"/>
    <col min="6402" max="6402" width="10.625" style="194" customWidth="1"/>
    <col min="6403" max="6403" width="13.625" style="194" customWidth="1"/>
    <col min="6404" max="6404" width="14.125" style="194" customWidth="1"/>
    <col min="6405" max="6405" width="12.75" style="194" customWidth="1"/>
    <col min="6406" max="6406" width="7.375" style="194" customWidth="1"/>
    <col min="6407" max="6407" width="7.75" style="194" customWidth="1"/>
    <col min="6408" max="6408" width="7.375" style="194" customWidth="1"/>
    <col min="6409" max="6409" width="6.75" style="194" customWidth="1"/>
    <col min="6410" max="6410" width="15.625" style="194" customWidth="1"/>
    <col min="6411" max="6411" width="5.875" style="194" customWidth="1"/>
    <col min="6412" max="6412" width="9.5" style="194" customWidth="1"/>
    <col min="6413" max="6413" width="10.5" style="194" customWidth="1"/>
    <col min="6414" max="6656" width="9" style="194"/>
    <col min="6657" max="6657" width="1.875" style="194" customWidth="1"/>
    <col min="6658" max="6658" width="10.625" style="194" customWidth="1"/>
    <col min="6659" max="6659" width="13.625" style="194" customWidth="1"/>
    <col min="6660" max="6660" width="14.125" style="194" customWidth="1"/>
    <col min="6661" max="6661" width="12.75" style="194" customWidth="1"/>
    <col min="6662" max="6662" width="7.375" style="194" customWidth="1"/>
    <col min="6663" max="6663" width="7.75" style="194" customWidth="1"/>
    <col min="6664" max="6664" width="7.375" style="194" customWidth="1"/>
    <col min="6665" max="6665" width="6.75" style="194" customWidth="1"/>
    <col min="6666" max="6666" width="15.625" style="194" customWidth="1"/>
    <col min="6667" max="6667" width="5.875" style="194" customWidth="1"/>
    <col min="6668" max="6668" width="9.5" style="194" customWidth="1"/>
    <col min="6669" max="6669" width="10.5" style="194" customWidth="1"/>
    <col min="6670" max="6912" width="9" style="194"/>
    <col min="6913" max="6913" width="1.875" style="194" customWidth="1"/>
    <col min="6914" max="6914" width="10.625" style="194" customWidth="1"/>
    <col min="6915" max="6915" width="13.625" style="194" customWidth="1"/>
    <col min="6916" max="6916" width="14.125" style="194" customWidth="1"/>
    <col min="6917" max="6917" width="12.75" style="194" customWidth="1"/>
    <col min="6918" max="6918" width="7.375" style="194" customWidth="1"/>
    <col min="6919" max="6919" width="7.75" style="194" customWidth="1"/>
    <col min="6920" max="6920" width="7.375" style="194" customWidth="1"/>
    <col min="6921" max="6921" width="6.75" style="194" customWidth="1"/>
    <col min="6922" max="6922" width="15.625" style="194" customWidth="1"/>
    <col min="6923" max="6923" width="5.875" style="194" customWidth="1"/>
    <col min="6924" max="6924" width="9.5" style="194" customWidth="1"/>
    <col min="6925" max="6925" width="10.5" style="194" customWidth="1"/>
    <col min="6926" max="7168" width="9" style="194"/>
    <col min="7169" max="7169" width="1.875" style="194" customWidth="1"/>
    <col min="7170" max="7170" width="10.625" style="194" customWidth="1"/>
    <col min="7171" max="7171" width="13.625" style="194" customWidth="1"/>
    <col min="7172" max="7172" width="14.125" style="194" customWidth="1"/>
    <col min="7173" max="7173" width="12.75" style="194" customWidth="1"/>
    <col min="7174" max="7174" width="7.375" style="194" customWidth="1"/>
    <col min="7175" max="7175" width="7.75" style="194" customWidth="1"/>
    <col min="7176" max="7176" width="7.375" style="194" customWidth="1"/>
    <col min="7177" max="7177" width="6.75" style="194" customWidth="1"/>
    <col min="7178" max="7178" width="15.625" style="194" customWidth="1"/>
    <col min="7179" max="7179" width="5.875" style="194" customWidth="1"/>
    <col min="7180" max="7180" width="9.5" style="194" customWidth="1"/>
    <col min="7181" max="7181" width="10.5" style="194" customWidth="1"/>
    <col min="7182" max="7424" width="9" style="194"/>
    <col min="7425" max="7425" width="1.875" style="194" customWidth="1"/>
    <col min="7426" max="7426" width="10.625" style="194" customWidth="1"/>
    <col min="7427" max="7427" width="13.625" style="194" customWidth="1"/>
    <col min="7428" max="7428" width="14.125" style="194" customWidth="1"/>
    <col min="7429" max="7429" width="12.75" style="194" customWidth="1"/>
    <col min="7430" max="7430" width="7.375" style="194" customWidth="1"/>
    <col min="7431" max="7431" width="7.75" style="194" customWidth="1"/>
    <col min="7432" max="7432" width="7.375" style="194" customWidth="1"/>
    <col min="7433" max="7433" width="6.75" style="194" customWidth="1"/>
    <col min="7434" max="7434" width="15.625" style="194" customWidth="1"/>
    <col min="7435" max="7435" width="5.875" style="194" customWidth="1"/>
    <col min="7436" max="7436" width="9.5" style="194" customWidth="1"/>
    <col min="7437" max="7437" width="10.5" style="194" customWidth="1"/>
    <col min="7438" max="7680" width="9" style="194"/>
    <col min="7681" max="7681" width="1.875" style="194" customWidth="1"/>
    <col min="7682" max="7682" width="10.625" style="194" customWidth="1"/>
    <col min="7683" max="7683" width="13.625" style="194" customWidth="1"/>
    <col min="7684" max="7684" width="14.125" style="194" customWidth="1"/>
    <col min="7685" max="7685" width="12.75" style="194" customWidth="1"/>
    <col min="7686" max="7686" width="7.375" style="194" customWidth="1"/>
    <col min="7687" max="7687" width="7.75" style="194" customWidth="1"/>
    <col min="7688" max="7688" width="7.375" style="194" customWidth="1"/>
    <col min="7689" max="7689" width="6.75" style="194" customWidth="1"/>
    <col min="7690" max="7690" width="15.625" style="194" customWidth="1"/>
    <col min="7691" max="7691" width="5.875" style="194" customWidth="1"/>
    <col min="7692" max="7692" width="9.5" style="194" customWidth="1"/>
    <col min="7693" max="7693" width="10.5" style="194" customWidth="1"/>
    <col min="7694" max="7936" width="9" style="194"/>
    <col min="7937" max="7937" width="1.875" style="194" customWidth="1"/>
    <col min="7938" max="7938" width="10.625" style="194" customWidth="1"/>
    <col min="7939" max="7939" width="13.625" style="194" customWidth="1"/>
    <col min="7940" max="7940" width="14.125" style="194" customWidth="1"/>
    <col min="7941" max="7941" width="12.75" style="194" customWidth="1"/>
    <col min="7942" max="7942" width="7.375" style="194" customWidth="1"/>
    <col min="7943" max="7943" width="7.75" style="194" customWidth="1"/>
    <col min="7944" max="7944" width="7.375" style="194" customWidth="1"/>
    <col min="7945" max="7945" width="6.75" style="194" customWidth="1"/>
    <col min="7946" max="7946" width="15.625" style="194" customWidth="1"/>
    <col min="7947" max="7947" width="5.875" style="194" customWidth="1"/>
    <col min="7948" max="7948" width="9.5" style="194" customWidth="1"/>
    <col min="7949" max="7949" width="10.5" style="194" customWidth="1"/>
    <col min="7950" max="8192" width="9" style="194"/>
    <col min="8193" max="8193" width="1.875" style="194" customWidth="1"/>
    <col min="8194" max="8194" width="10.625" style="194" customWidth="1"/>
    <col min="8195" max="8195" width="13.625" style="194" customWidth="1"/>
    <col min="8196" max="8196" width="14.125" style="194" customWidth="1"/>
    <col min="8197" max="8197" width="12.75" style="194" customWidth="1"/>
    <col min="8198" max="8198" width="7.375" style="194" customWidth="1"/>
    <col min="8199" max="8199" width="7.75" style="194" customWidth="1"/>
    <col min="8200" max="8200" width="7.375" style="194" customWidth="1"/>
    <col min="8201" max="8201" width="6.75" style="194" customWidth="1"/>
    <col min="8202" max="8202" width="15.625" style="194" customWidth="1"/>
    <col min="8203" max="8203" width="5.875" style="194" customWidth="1"/>
    <col min="8204" max="8204" width="9.5" style="194" customWidth="1"/>
    <col min="8205" max="8205" width="10.5" style="194" customWidth="1"/>
    <col min="8206" max="8448" width="9" style="194"/>
    <col min="8449" max="8449" width="1.875" style="194" customWidth="1"/>
    <col min="8450" max="8450" width="10.625" style="194" customWidth="1"/>
    <col min="8451" max="8451" width="13.625" style="194" customWidth="1"/>
    <col min="8452" max="8452" width="14.125" style="194" customWidth="1"/>
    <col min="8453" max="8453" width="12.75" style="194" customWidth="1"/>
    <col min="8454" max="8454" width="7.375" style="194" customWidth="1"/>
    <col min="8455" max="8455" width="7.75" style="194" customWidth="1"/>
    <col min="8456" max="8456" width="7.375" style="194" customWidth="1"/>
    <col min="8457" max="8457" width="6.75" style="194" customWidth="1"/>
    <col min="8458" max="8458" width="15.625" style="194" customWidth="1"/>
    <col min="8459" max="8459" width="5.875" style="194" customWidth="1"/>
    <col min="8460" max="8460" width="9.5" style="194" customWidth="1"/>
    <col min="8461" max="8461" width="10.5" style="194" customWidth="1"/>
    <col min="8462" max="8704" width="9" style="194"/>
    <col min="8705" max="8705" width="1.875" style="194" customWidth="1"/>
    <col min="8706" max="8706" width="10.625" style="194" customWidth="1"/>
    <col min="8707" max="8707" width="13.625" style="194" customWidth="1"/>
    <col min="8708" max="8708" width="14.125" style="194" customWidth="1"/>
    <col min="8709" max="8709" width="12.75" style="194" customWidth="1"/>
    <col min="8710" max="8710" width="7.375" style="194" customWidth="1"/>
    <col min="8711" max="8711" width="7.75" style="194" customWidth="1"/>
    <col min="8712" max="8712" width="7.375" style="194" customWidth="1"/>
    <col min="8713" max="8713" width="6.75" style="194" customWidth="1"/>
    <col min="8714" max="8714" width="15.625" style="194" customWidth="1"/>
    <col min="8715" max="8715" width="5.875" style="194" customWidth="1"/>
    <col min="8716" max="8716" width="9.5" style="194" customWidth="1"/>
    <col min="8717" max="8717" width="10.5" style="194" customWidth="1"/>
    <col min="8718" max="8960" width="9" style="194"/>
    <col min="8961" max="8961" width="1.875" style="194" customWidth="1"/>
    <col min="8962" max="8962" width="10.625" style="194" customWidth="1"/>
    <col min="8963" max="8963" width="13.625" style="194" customWidth="1"/>
    <col min="8964" max="8964" width="14.125" style="194" customWidth="1"/>
    <col min="8965" max="8965" width="12.75" style="194" customWidth="1"/>
    <col min="8966" max="8966" width="7.375" style="194" customWidth="1"/>
    <col min="8967" max="8967" width="7.75" style="194" customWidth="1"/>
    <col min="8968" max="8968" width="7.375" style="194" customWidth="1"/>
    <col min="8969" max="8969" width="6.75" style="194" customWidth="1"/>
    <col min="8970" max="8970" width="15.625" style="194" customWidth="1"/>
    <col min="8971" max="8971" width="5.875" style="194" customWidth="1"/>
    <col min="8972" max="8972" width="9.5" style="194" customWidth="1"/>
    <col min="8973" max="8973" width="10.5" style="194" customWidth="1"/>
    <col min="8974" max="9216" width="9" style="194"/>
    <col min="9217" max="9217" width="1.875" style="194" customWidth="1"/>
    <col min="9218" max="9218" width="10.625" style="194" customWidth="1"/>
    <col min="9219" max="9219" width="13.625" style="194" customWidth="1"/>
    <col min="9220" max="9220" width="14.125" style="194" customWidth="1"/>
    <col min="9221" max="9221" width="12.75" style="194" customWidth="1"/>
    <col min="9222" max="9222" width="7.375" style="194" customWidth="1"/>
    <col min="9223" max="9223" width="7.75" style="194" customWidth="1"/>
    <col min="9224" max="9224" width="7.375" style="194" customWidth="1"/>
    <col min="9225" max="9225" width="6.75" style="194" customWidth="1"/>
    <col min="9226" max="9226" width="15.625" style="194" customWidth="1"/>
    <col min="9227" max="9227" width="5.875" style="194" customWidth="1"/>
    <col min="9228" max="9228" width="9.5" style="194" customWidth="1"/>
    <col min="9229" max="9229" width="10.5" style="194" customWidth="1"/>
    <col min="9230" max="9472" width="9" style="194"/>
    <col min="9473" max="9473" width="1.875" style="194" customWidth="1"/>
    <col min="9474" max="9474" width="10.625" style="194" customWidth="1"/>
    <col min="9475" max="9475" width="13.625" style="194" customWidth="1"/>
    <col min="9476" max="9476" width="14.125" style="194" customWidth="1"/>
    <col min="9477" max="9477" width="12.75" style="194" customWidth="1"/>
    <col min="9478" max="9478" width="7.375" style="194" customWidth="1"/>
    <col min="9479" max="9479" width="7.75" style="194" customWidth="1"/>
    <col min="9480" max="9480" width="7.375" style="194" customWidth="1"/>
    <col min="9481" max="9481" width="6.75" style="194" customWidth="1"/>
    <col min="9482" max="9482" width="15.625" style="194" customWidth="1"/>
    <col min="9483" max="9483" width="5.875" style="194" customWidth="1"/>
    <col min="9484" max="9484" width="9.5" style="194" customWidth="1"/>
    <col min="9485" max="9485" width="10.5" style="194" customWidth="1"/>
    <col min="9486" max="9728" width="9" style="194"/>
    <col min="9729" max="9729" width="1.875" style="194" customWidth="1"/>
    <col min="9730" max="9730" width="10.625" style="194" customWidth="1"/>
    <col min="9731" max="9731" width="13.625" style="194" customWidth="1"/>
    <col min="9732" max="9732" width="14.125" style="194" customWidth="1"/>
    <col min="9733" max="9733" width="12.75" style="194" customWidth="1"/>
    <col min="9734" max="9734" width="7.375" style="194" customWidth="1"/>
    <col min="9735" max="9735" width="7.75" style="194" customWidth="1"/>
    <col min="9736" max="9736" width="7.375" style="194" customWidth="1"/>
    <col min="9737" max="9737" width="6.75" style="194" customWidth="1"/>
    <col min="9738" max="9738" width="15.625" style="194" customWidth="1"/>
    <col min="9739" max="9739" width="5.875" style="194" customWidth="1"/>
    <col min="9740" max="9740" width="9.5" style="194" customWidth="1"/>
    <col min="9741" max="9741" width="10.5" style="194" customWidth="1"/>
    <col min="9742" max="9984" width="9" style="194"/>
    <col min="9985" max="9985" width="1.875" style="194" customWidth="1"/>
    <col min="9986" max="9986" width="10.625" style="194" customWidth="1"/>
    <col min="9987" max="9987" width="13.625" style="194" customWidth="1"/>
    <col min="9988" max="9988" width="14.125" style="194" customWidth="1"/>
    <col min="9989" max="9989" width="12.75" style="194" customWidth="1"/>
    <col min="9990" max="9990" width="7.375" style="194" customWidth="1"/>
    <col min="9991" max="9991" width="7.75" style="194" customWidth="1"/>
    <col min="9992" max="9992" width="7.375" style="194" customWidth="1"/>
    <col min="9993" max="9993" width="6.75" style="194" customWidth="1"/>
    <col min="9994" max="9994" width="15.625" style="194" customWidth="1"/>
    <col min="9995" max="9995" width="5.875" style="194" customWidth="1"/>
    <col min="9996" max="9996" width="9.5" style="194" customWidth="1"/>
    <col min="9997" max="9997" width="10.5" style="194" customWidth="1"/>
    <col min="9998" max="10240" width="9" style="194"/>
    <col min="10241" max="10241" width="1.875" style="194" customWidth="1"/>
    <col min="10242" max="10242" width="10.625" style="194" customWidth="1"/>
    <col min="10243" max="10243" width="13.625" style="194" customWidth="1"/>
    <col min="10244" max="10244" width="14.125" style="194" customWidth="1"/>
    <col min="10245" max="10245" width="12.75" style="194" customWidth="1"/>
    <col min="10246" max="10246" width="7.375" style="194" customWidth="1"/>
    <col min="10247" max="10247" width="7.75" style="194" customWidth="1"/>
    <col min="10248" max="10248" width="7.375" style="194" customWidth="1"/>
    <col min="10249" max="10249" width="6.75" style="194" customWidth="1"/>
    <col min="10250" max="10250" width="15.625" style="194" customWidth="1"/>
    <col min="10251" max="10251" width="5.875" style="194" customWidth="1"/>
    <col min="10252" max="10252" width="9.5" style="194" customWidth="1"/>
    <col min="10253" max="10253" width="10.5" style="194" customWidth="1"/>
    <col min="10254" max="10496" width="9" style="194"/>
    <col min="10497" max="10497" width="1.875" style="194" customWidth="1"/>
    <col min="10498" max="10498" width="10.625" style="194" customWidth="1"/>
    <col min="10499" max="10499" width="13.625" style="194" customWidth="1"/>
    <col min="10500" max="10500" width="14.125" style="194" customWidth="1"/>
    <col min="10501" max="10501" width="12.75" style="194" customWidth="1"/>
    <col min="10502" max="10502" width="7.375" style="194" customWidth="1"/>
    <col min="10503" max="10503" width="7.75" style="194" customWidth="1"/>
    <col min="10504" max="10504" width="7.375" style="194" customWidth="1"/>
    <col min="10505" max="10505" width="6.75" style="194" customWidth="1"/>
    <col min="10506" max="10506" width="15.625" style="194" customWidth="1"/>
    <col min="10507" max="10507" width="5.875" style="194" customWidth="1"/>
    <col min="10508" max="10508" width="9.5" style="194" customWidth="1"/>
    <col min="10509" max="10509" width="10.5" style="194" customWidth="1"/>
    <col min="10510" max="10752" width="9" style="194"/>
    <col min="10753" max="10753" width="1.875" style="194" customWidth="1"/>
    <col min="10754" max="10754" width="10.625" style="194" customWidth="1"/>
    <col min="10755" max="10755" width="13.625" style="194" customWidth="1"/>
    <col min="10756" max="10756" width="14.125" style="194" customWidth="1"/>
    <col min="10757" max="10757" width="12.75" style="194" customWidth="1"/>
    <col min="10758" max="10758" width="7.375" style="194" customWidth="1"/>
    <col min="10759" max="10759" width="7.75" style="194" customWidth="1"/>
    <col min="10760" max="10760" width="7.375" style="194" customWidth="1"/>
    <col min="10761" max="10761" width="6.75" style="194" customWidth="1"/>
    <col min="10762" max="10762" width="15.625" style="194" customWidth="1"/>
    <col min="10763" max="10763" width="5.875" style="194" customWidth="1"/>
    <col min="10764" max="10764" width="9.5" style="194" customWidth="1"/>
    <col min="10765" max="10765" width="10.5" style="194" customWidth="1"/>
    <col min="10766" max="11008" width="9" style="194"/>
    <col min="11009" max="11009" width="1.875" style="194" customWidth="1"/>
    <col min="11010" max="11010" width="10.625" style="194" customWidth="1"/>
    <col min="11011" max="11011" width="13.625" style="194" customWidth="1"/>
    <col min="11012" max="11012" width="14.125" style="194" customWidth="1"/>
    <col min="11013" max="11013" width="12.75" style="194" customWidth="1"/>
    <col min="11014" max="11014" width="7.375" style="194" customWidth="1"/>
    <col min="11015" max="11015" width="7.75" style="194" customWidth="1"/>
    <col min="11016" max="11016" width="7.375" style="194" customWidth="1"/>
    <col min="11017" max="11017" width="6.75" style="194" customWidth="1"/>
    <col min="11018" max="11018" width="15.625" style="194" customWidth="1"/>
    <col min="11019" max="11019" width="5.875" style="194" customWidth="1"/>
    <col min="11020" max="11020" width="9.5" style="194" customWidth="1"/>
    <col min="11021" max="11021" width="10.5" style="194" customWidth="1"/>
    <col min="11022" max="11264" width="9" style="194"/>
    <col min="11265" max="11265" width="1.875" style="194" customWidth="1"/>
    <col min="11266" max="11266" width="10.625" style="194" customWidth="1"/>
    <col min="11267" max="11267" width="13.625" style="194" customWidth="1"/>
    <col min="11268" max="11268" width="14.125" style="194" customWidth="1"/>
    <col min="11269" max="11269" width="12.75" style="194" customWidth="1"/>
    <col min="11270" max="11270" width="7.375" style="194" customWidth="1"/>
    <col min="11271" max="11271" width="7.75" style="194" customWidth="1"/>
    <col min="11272" max="11272" width="7.375" style="194" customWidth="1"/>
    <col min="11273" max="11273" width="6.75" style="194" customWidth="1"/>
    <col min="11274" max="11274" width="15.625" style="194" customWidth="1"/>
    <col min="11275" max="11275" width="5.875" style="194" customWidth="1"/>
    <col min="11276" max="11276" width="9.5" style="194" customWidth="1"/>
    <col min="11277" max="11277" width="10.5" style="194" customWidth="1"/>
    <col min="11278" max="11520" width="9" style="194"/>
    <col min="11521" max="11521" width="1.875" style="194" customWidth="1"/>
    <col min="11522" max="11522" width="10.625" style="194" customWidth="1"/>
    <col min="11523" max="11523" width="13.625" style="194" customWidth="1"/>
    <col min="11524" max="11524" width="14.125" style="194" customWidth="1"/>
    <col min="11525" max="11525" width="12.75" style="194" customWidth="1"/>
    <col min="11526" max="11526" width="7.375" style="194" customWidth="1"/>
    <col min="11527" max="11527" width="7.75" style="194" customWidth="1"/>
    <col min="11528" max="11528" width="7.375" style="194" customWidth="1"/>
    <col min="11529" max="11529" width="6.75" style="194" customWidth="1"/>
    <col min="11530" max="11530" width="15.625" style="194" customWidth="1"/>
    <col min="11531" max="11531" width="5.875" style="194" customWidth="1"/>
    <col min="11532" max="11532" width="9.5" style="194" customWidth="1"/>
    <col min="11533" max="11533" width="10.5" style="194" customWidth="1"/>
    <col min="11534" max="11776" width="9" style="194"/>
    <col min="11777" max="11777" width="1.875" style="194" customWidth="1"/>
    <col min="11778" max="11778" width="10.625" style="194" customWidth="1"/>
    <col min="11779" max="11779" width="13.625" style="194" customWidth="1"/>
    <col min="11780" max="11780" width="14.125" style="194" customWidth="1"/>
    <col min="11781" max="11781" width="12.75" style="194" customWidth="1"/>
    <col min="11782" max="11782" width="7.375" style="194" customWidth="1"/>
    <col min="11783" max="11783" width="7.75" style="194" customWidth="1"/>
    <col min="11784" max="11784" width="7.375" style="194" customWidth="1"/>
    <col min="11785" max="11785" width="6.75" style="194" customWidth="1"/>
    <col min="11786" max="11786" width="15.625" style="194" customWidth="1"/>
    <col min="11787" max="11787" width="5.875" style="194" customWidth="1"/>
    <col min="11788" max="11788" width="9.5" style="194" customWidth="1"/>
    <col min="11789" max="11789" width="10.5" style="194" customWidth="1"/>
    <col min="11790" max="12032" width="9" style="194"/>
    <col min="12033" max="12033" width="1.875" style="194" customWidth="1"/>
    <col min="12034" max="12034" width="10.625" style="194" customWidth="1"/>
    <col min="12035" max="12035" width="13.625" style="194" customWidth="1"/>
    <col min="12036" max="12036" width="14.125" style="194" customWidth="1"/>
    <col min="12037" max="12037" width="12.75" style="194" customWidth="1"/>
    <col min="12038" max="12038" width="7.375" style="194" customWidth="1"/>
    <col min="12039" max="12039" width="7.75" style="194" customWidth="1"/>
    <col min="12040" max="12040" width="7.375" style="194" customWidth="1"/>
    <col min="12041" max="12041" width="6.75" style="194" customWidth="1"/>
    <col min="12042" max="12042" width="15.625" style="194" customWidth="1"/>
    <col min="12043" max="12043" width="5.875" style="194" customWidth="1"/>
    <col min="12044" max="12044" width="9.5" style="194" customWidth="1"/>
    <col min="12045" max="12045" width="10.5" style="194" customWidth="1"/>
    <col min="12046" max="12288" width="9" style="194"/>
    <col min="12289" max="12289" width="1.875" style="194" customWidth="1"/>
    <col min="12290" max="12290" width="10.625" style="194" customWidth="1"/>
    <col min="12291" max="12291" width="13.625" style="194" customWidth="1"/>
    <col min="12292" max="12292" width="14.125" style="194" customWidth="1"/>
    <col min="12293" max="12293" width="12.75" style="194" customWidth="1"/>
    <col min="12294" max="12294" width="7.375" style="194" customWidth="1"/>
    <col min="12295" max="12295" width="7.75" style="194" customWidth="1"/>
    <col min="12296" max="12296" width="7.375" style="194" customWidth="1"/>
    <col min="12297" max="12297" width="6.75" style="194" customWidth="1"/>
    <col min="12298" max="12298" width="15.625" style="194" customWidth="1"/>
    <col min="12299" max="12299" width="5.875" style="194" customWidth="1"/>
    <col min="12300" max="12300" width="9.5" style="194" customWidth="1"/>
    <col min="12301" max="12301" width="10.5" style="194" customWidth="1"/>
    <col min="12302" max="12544" width="9" style="194"/>
    <col min="12545" max="12545" width="1.875" style="194" customWidth="1"/>
    <col min="12546" max="12546" width="10.625" style="194" customWidth="1"/>
    <col min="12547" max="12547" width="13.625" style="194" customWidth="1"/>
    <col min="12548" max="12548" width="14.125" style="194" customWidth="1"/>
    <col min="12549" max="12549" width="12.75" style="194" customWidth="1"/>
    <col min="12550" max="12550" width="7.375" style="194" customWidth="1"/>
    <col min="12551" max="12551" width="7.75" style="194" customWidth="1"/>
    <col min="12552" max="12552" width="7.375" style="194" customWidth="1"/>
    <col min="12553" max="12553" width="6.75" style="194" customWidth="1"/>
    <col min="12554" max="12554" width="15.625" style="194" customWidth="1"/>
    <col min="12555" max="12555" width="5.875" style="194" customWidth="1"/>
    <col min="12556" max="12556" width="9.5" style="194" customWidth="1"/>
    <col min="12557" max="12557" width="10.5" style="194" customWidth="1"/>
    <col min="12558" max="12800" width="9" style="194"/>
    <col min="12801" max="12801" width="1.875" style="194" customWidth="1"/>
    <col min="12802" max="12802" width="10.625" style="194" customWidth="1"/>
    <col min="12803" max="12803" width="13.625" style="194" customWidth="1"/>
    <col min="12804" max="12804" width="14.125" style="194" customWidth="1"/>
    <col min="12805" max="12805" width="12.75" style="194" customWidth="1"/>
    <col min="12806" max="12806" width="7.375" style="194" customWidth="1"/>
    <col min="12807" max="12807" width="7.75" style="194" customWidth="1"/>
    <col min="12808" max="12808" width="7.375" style="194" customWidth="1"/>
    <col min="12809" max="12809" width="6.75" style="194" customWidth="1"/>
    <col min="12810" max="12810" width="15.625" style="194" customWidth="1"/>
    <col min="12811" max="12811" width="5.875" style="194" customWidth="1"/>
    <col min="12812" max="12812" width="9.5" style="194" customWidth="1"/>
    <col min="12813" max="12813" width="10.5" style="194" customWidth="1"/>
    <col min="12814" max="13056" width="9" style="194"/>
    <col min="13057" max="13057" width="1.875" style="194" customWidth="1"/>
    <col min="13058" max="13058" width="10.625" style="194" customWidth="1"/>
    <col min="13059" max="13059" width="13.625" style="194" customWidth="1"/>
    <col min="13060" max="13060" width="14.125" style="194" customWidth="1"/>
    <col min="13061" max="13061" width="12.75" style="194" customWidth="1"/>
    <col min="13062" max="13062" width="7.375" style="194" customWidth="1"/>
    <col min="13063" max="13063" width="7.75" style="194" customWidth="1"/>
    <col min="13064" max="13064" width="7.375" style="194" customWidth="1"/>
    <col min="13065" max="13065" width="6.75" style="194" customWidth="1"/>
    <col min="13066" max="13066" width="15.625" style="194" customWidth="1"/>
    <col min="13067" max="13067" width="5.875" style="194" customWidth="1"/>
    <col min="13068" max="13068" width="9.5" style="194" customWidth="1"/>
    <col min="13069" max="13069" width="10.5" style="194" customWidth="1"/>
    <col min="13070" max="13312" width="9" style="194"/>
    <col min="13313" max="13313" width="1.875" style="194" customWidth="1"/>
    <col min="13314" max="13314" width="10.625" style="194" customWidth="1"/>
    <col min="13315" max="13315" width="13.625" style="194" customWidth="1"/>
    <col min="13316" max="13316" width="14.125" style="194" customWidth="1"/>
    <col min="13317" max="13317" width="12.75" style="194" customWidth="1"/>
    <col min="13318" max="13318" width="7.375" style="194" customWidth="1"/>
    <col min="13319" max="13319" width="7.75" style="194" customWidth="1"/>
    <col min="13320" max="13320" width="7.375" style="194" customWidth="1"/>
    <col min="13321" max="13321" width="6.75" style="194" customWidth="1"/>
    <col min="13322" max="13322" width="15.625" style="194" customWidth="1"/>
    <col min="13323" max="13323" width="5.875" style="194" customWidth="1"/>
    <col min="13324" max="13324" width="9.5" style="194" customWidth="1"/>
    <col min="13325" max="13325" width="10.5" style="194" customWidth="1"/>
    <col min="13326" max="13568" width="9" style="194"/>
    <col min="13569" max="13569" width="1.875" style="194" customWidth="1"/>
    <col min="13570" max="13570" width="10.625" style="194" customWidth="1"/>
    <col min="13571" max="13571" width="13.625" style="194" customWidth="1"/>
    <col min="13572" max="13572" width="14.125" style="194" customWidth="1"/>
    <col min="13573" max="13573" width="12.75" style="194" customWidth="1"/>
    <col min="13574" max="13574" width="7.375" style="194" customWidth="1"/>
    <col min="13575" max="13575" width="7.75" style="194" customWidth="1"/>
    <col min="13576" max="13576" width="7.375" style="194" customWidth="1"/>
    <col min="13577" max="13577" width="6.75" style="194" customWidth="1"/>
    <col min="13578" max="13578" width="15.625" style="194" customWidth="1"/>
    <col min="13579" max="13579" width="5.875" style="194" customWidth="1"/>
    <col min="13580" max="13580" width="9.5" style="194" customWidth="1"/>
    <col min="13581" max="13581" width="10.5" style="194" customWidth="1"/>
    <col min="13582" max="13824" width="9" style="194"/>
    <col min="13825" max="13825" width="1.875" style="194" customWidth="1"/>
    <col min="13826" max="13826" width="10.625" style="194" customWidth="1"/>
    <col min="13827" max="13827" width="13.625" style="194" customWidth="1"/>
    <col min="13828" max="13828" width="14.125" style="194" customWidth="1"/>
    <col min="13829" max="13829" width="12.75" style="194" customWidth="1"/>
    <col min="13830" max="13830" width="7.375" style="194" customWidth="1"/>
    <col min="13831" max="13831" width="7.75" style="194" customWidth="1"/>
    <col min="13832" max="13832" width="7.375" style="194" customWidth="1"/>
    <col min="13833" max="13833" width="6.75" style="194" customWidth="1"/>
    <col min="13834" max="13834" width="15.625" style="194" customWidth="1"/>
    <col min="13835" max="13835" width="5.875" style="194" customWidth="1"/>
    <col min="13836" max="13836" width="9.5" style="194" customWidth="1"/>
    <col min="13837" max="13837" width="10.5" style="194" customWidth="1"/>
    <col min="13838" max="14080" width="9" style="194"/>
    <col min="14081" max="14081" width="1.875" style="194" customWidth="1"/>
    <col min="14082" max="14082" width="10.625" style="194" customWidth="1"/>
    <col min="14083" max="14083" width="13.625" style="194" customWidth="1"/>
    <col min="14084" max="14084" width="14.125" style="194" customWidth="1"/>
    <col min="14085" max="14085" width="12.75" style="194" customWidth="1"/>
    <col min="14086" max="14086" width="7.375" style="194" customWidth="1"/>
    <col min="14087" max="14087" width="7.75" style="194" customWidth="1"/>
    <col min="14088" max="14088" width="7.375" style="194" customWidth="1"/>
    <col min="14089" max="14089" width="6.75" style="194" customWidth="1"/>
    <col min="14090" max="14090" width="15.625" style="194" customWidth="1"/>
    <col min="14091" max="14091" width="5.875" style="194" customWidth="1"/>
    <col min="14092" max="14092" width="9.5" style="194" customWidth="1"/>
    <col min="14093" max="14093" width="10.5" style="194" customWidth="1"/>
    <col min="14094" max="14336" width="9" style="194"/>
    <col min="14337" max="14337" width="1.875" style="194" customWidth="1"/>
    <col min="14338" max="14338" width="10.625" style="194" customWidth="1"/>
    <col min="14339" max="14339" width="13.625" style="194" customWidth="1"/>
    <col min="14340" max="14340" width="14.125" style="194" customWidth="1"/>
    <col min="14341" max="14341" width="12.75" style="194" customWidth="1"/>
    <col min="14342" max="14342" width="7.375" style="194" customWidth="1"/>
    <col min="14343" max="14343" width="7.75" style="194" customWidth="1"/>
    <col min="14344" max="14344" width="7.375" style="194" customWidth="1"/>
    <col min="14345" max="14345" width="6.75" style="194" customWidth="1"/>
    <col min="14346" max="14346" width="15.625" style="194" customWidth="1"/>
    <col min="14347" max="14347" width="5.875" style="194" customWidth="1"/>
    <col min="14348" max="14348" width="9.5" style="194" customWidth="1"/>
    <col min="14349" max="14349" width="10.5" style="194" customWidth="1"/>
    <col min="14350" max="14592" width="9" style="194"/>
    <col min="14593" max="14593" width="1.875" style="194" customWidth="1"/>
    <col min="14594" max="14594" width="10.625" style="194" customWidth="1"/>
    <col min="14595" max="14595" width="13.625" style="194" customWidth="1"/>
    <col min="14596" max="14596" width="14.125" style="194" customWidth="1"/>
    <col min="14597" max="14597" width="12.75" style="194" customWidth="1"/>
    <col min="14598" max="14598" width="7.375" style="194" customWidth="1"/>
    <col min="14599" max="14599" width="7.75" style="194" customWidth="1"/>
    <col min="14600" max="14600" width="7.375" style="194" customWidth="1"/>
    <col min="14601" max="14601" width="6.75" style="194" customWidth="1"/>
    <col min="14602" max="14602" width="15.625" style="194" customWidth="1"/>
    <col min="14603" max="14603" width="5.875" style="194" customWidth="1"/>
    <col min="14604" max="14604" width="9.5" style="194" customWidth="1"/>
    <col min="14605" max="14605" width="10.5" style="194" customWidth="1"/>
    <col min="14606" max="14848" width="9" style="194"/>
    <col min="14849" max="14849" width="1.875" style="194" customWidth="1"/>
    <col min="14850" max="14850" width="10.625" style="194" customWidth="1"/>
    <col min="14851" max="14851" width="13.625" style="194" customWidth="1"/>
    <col min="14852" max="14852" width="14.125" style="194" customWidth="1"/>
    <col min="14853" max="14853" width="12.75" style="194" customWidth="1"/>
    <col min="14854" max="14854" width="7.375" style="194" customWidth="1"/>
    <col min="14855" max="14855" width="7.75" style="194" customWidth="1"/>
    <col min="14856" max="14856" width="7.375" style="194" customWidth="1"/>
    <col min="14857" max="14857" width="6.75" style="194" customWidth="1"/>
    <col min="14858" max="14858" width="15.625" style="194" customWidth="1"/>
    <col min="14859" max="14859" width="5.875" style="194" customWidth="1"/>
    <col min="14860" max="14860" width="9.5" style="194" customWidth="1"/>
    <col min="14861" max="14861" width="10.5" style="194" customWidth="1"/>
    <col min="14862" max="15104" width="9" style="194"/>
    <col min="15105" max="15105" width="1.875" style="194" customWidth="1"/>
    <col min="15106" max="15106" width="10.625" style="194" customWidth="1"/>
    <col min="15107" max="15107" width="13.625" style="194" customWidth="1"/>
    <col min="15108" max="15108" width="14.125" style="194" customWidth="1"/>
    <col min="15109" max="15109" width="12.75" style="194" customWidth="1"/>
    <col min="15110" max="15110" width="7.375" style="194" customWidth="1"/>
    <col min="15111" max="15111" width="7.75" style="194" customWidth="1"/>
    <col min="15112" max="15112" width="7.375" style="194" customWidth="1"/>
    <col min="15113" max="15113" width="6.75" style="194" customWidth="1"/>
    <col min="15114" max="15114" width="15.625" style="194" customWidth="1"/>
    <col min="15115" max="15115" width="5.875" style="194" customWidth="1"/>
    <col min="15116" max="15116" width="9.5" style="194" customWidth="1"/>
    <col min="15117" max="15117" width="10.5" style="194" customWidth="1"/>
    <col min="15118" max="15360" width="9" style="194"/>
    <col min="15361" max="15361" width="1.875" style="194" customWidth="1"/>
    <col min="15362" max="15362" width="10.625" style="194" customWidth="1"/>
    <col min="15363" max="15363" width="13.625" style="194" customWidth="1"/>
    <col min="15364" max="15364" width="14.125" style="194" customWidth="1"/>
    <col min="15365" max="15365" width="12.75" style="194" customWidth="1"/>
    <col min="15366" max="15366" width="7.375" style="194" customWidth="1"/>
    <col min="15367" max="15367" width="7.75" style="194" customWidth="1"/>
    <col min="15368" max="15368" width="7.375" style="194" customWidth="1"/>
    <col min="15369" max="15369" width="6.75" style="194" customWidth="1"/>
    <col min="15370" max="15370" width="15.625" style="194" customWidth="1"/>
    <col min="15371" max="15371" width="5.875" style="194" customWidth="1"/>
    <col min="15372" max="15372" width="9.5" style="194" customWidth="1"/>
    <col min="15373" max="15373" width="10.5" style="194" customWidth="1"/>
    <col min="15374" max="15616" width="9" style="194"/>
    <col min="15617" max="15617" width="1.875" style="194" customWidth="1"/>
    <col min="15618" max="15618" width="10.625" style="194" customWidth="1"/>
    <col min="15619" max="15619" width="13.625" style="194" customWidth="1"/>
    <col min="15620" max="15620" width="14.125" style="194" customWidth="1"/>
    <col min="15621" max="15621" width="12.75" style="194" customWidth="1"/>
    <col min="15622" max="15622" width="7.375" style="194" customWidth="1"/>
    <col min="15623" max="15623" width="7.75" style="194" customWidth="1"/>
    <col min="15624" max="15624" width="7.375" style="194" customWidth="1"/>
    <col min="15625" max="15625" width="6.75" style="194" customWidth="1"/>
    <col min="15626" max="15626" width="15.625" style="194" customWidth="1"/>
    <col min="15627" max="15627" width="5.875" style="194" customWidth="1"/>
    <col min="15628" max="15628" width="9.5" style="194" customWidth="1"/>
    <col min="15629" max="15629" width="10.5" style="194" customWidth="1"/>
    <col min="15630" max="15872" width="9" style="194"/>
    <col min="15873" max="15873" width="1.875" style="194" customWidth="1"/>
    <col min="15874" max="15874" width="10.625" style="194" customWidth="1"/>
    <col min="15875" max="15875" width="13.625" style="194" customWidth="1"/>
    <col min="15876" max="15876" width="14.125" style="194" customWidth="1"/>
    <col min="15877" max="15877" width="12.75" style="194" customWidth="1"/>
    <col min="15878" max="15878" width="7.375" style="194" customWidth="1"/>
    <col min="15879" max="15879" width="7.75" style="194" customWidth="1"/>
    <col min="15880" max="15880" width="7.375" style="194" customWidth="1"/>
    <col min="15881" max="15881" width="6.75" style="194" customWidth="1"/>
    <col min="15882" max="15882" width="15.625" style="194" customWidth="1"/>
    <col min="15883" max="15883" width="5.875" style="194" customWidth="1"/>
    <col min="15884" max="15884" width="9.5" style="194" customWidth="1"/>
    <col min="15885" max="15885" width="10.5" style="194" customWidth="1"/>
    <col min="15886" max="16128" width="9" style="194"/>
    <col min="16129" max="16129" width="1.875" style="194" customWidth="1"/>
    <col min="16130" max="16130" width="10.625" style="194" customWidth="1"/>
    <col min="16131" max="16131" width="13.625" style="194" customWidth="1"/>
    <col min="16132" max="16132" width="14.125" style="194" customWidth="1"/>
    <col min="16133" max="16133" width="12.75" style="194" customWidth="1"/>
    <col min="16134" max="16134" width="7.375" style="194" customWidth="1"/>
    <col min="16135" max="16135" width="7.75" style="194" customWidth="1"/>
    <col min="16136" max="16136" width="7.375" style="194" customWidth="1"/>
    <col min="16137" max="16137" width="6.75" style="194" customWidth="1"/>
    <col min="16138" max="16138" width="15.625" style="194" customWidth="1"/>
    <col min="16139" max="16139" width="5.875" style="194" customWidth="1"/>
    <col min="16140" max="16140" width="9.5" style="194" customWidth="1"/>
    <col min="16141" max="16141" width="10.5" style="194" customWidth="1"/>
    <col min="16142" max="16384" width="9" style="194"/>
  </cols>
  <sheetData>
    <row r="1" spans="2:13" ht="16.5" customHeight="1">
      <c r="B1" s="193"/>
      <c r="C1" s="193"/>
      <c r="D1" s="193"/>
      <c r="E1" s="193"/>
      <c r="F1" s="193"/>
      <c r="G1" s="193"/>
      <c r="H1" s="193"/>
      <c r="I1" s="193"/>
      <c r="J1" s="193"/>
    </row>
    <row r="2" spans="2:13" ht="18.75" customHeight="1" thickBot="1">
      <c r="B2" s="193"/>
      <c r="C2" s="193"/>
      <c r="D2" s="193"/>
      <c r="E2" s="193"/>
      <c r="F2" s="193"/>
      <c r="G2" s="193"/>
      <c r="H2" s="193"/>
      <c r="I2" s="193"/>
      <c r="J2" s="193"/>
    </row>
    <row r="3" spans="2:13" ht="18.75" customHeight="1">
      <c r="B3" s="421" t="s">
        <v>145</v>
      </c>
      <c r="C3" s="422" t="str">
        <f>IF(基本入力!$D$4="","",基本入力!$D$4)</f>
        <v/>
      </c>
      <c r="D3" s="422"/>
      <c r="E3" s="422"/>
      <c r="F3" s="424" t="s">
        <v>56</v>
      </c>
      <c r="G3" s="426" t="str">
        <f>IF(各学校記入用!$J$3="","",各学校記入用!$J$3)</f>
        <v/>
      </c>
      <c r="H3" s="421" t="s">
        <v>57</v>
      </c>
      <c r="I3" s="417"/>
      <c r="J3" s="409" t="str">
        <f>IF(各学校記入用!$C$14="","",各学校記入用!$C$14)</f>
        <v/>
      </c>
      <c r="K3" s="410"/>
      <c r="L3" s="409" t="str">
        <f>IF(各学校記入用!$E$14="","",各学校記入用!$E$14)</f>
        <v/>
      </c>
      <c r="M3" s="418"/>
    </row>
    <row r="4" spans="2:13" ht="18.75" customHeight="1">
      <c r="B4" s="413"/>
      <c r="C4" s="423"/>
      <c r="D4" s="423"/>
      <c r="E4" s="423"/>
      <c r="F4" s="425"/>
      <c r="G4" s="427"/>
      <c r="H4" s="413" t="s">
        <v>58</v>
      </c>
      <c r="I4" s="420"/>
      <c r="J4" s="411" t="str">
        <f>IF(各学校記入用!$C$15="","",各学校記入用!$C$15)</f>
        <v/>
      </c>
      <c r="K4" s="412"/>
      <c r="L4" s="411" t="str">
        <f>IF(各学校記入用!$E$15="","",各学校記入用!$E$15)</f>
        <v/>
      </c>
      <c r="M4" s="419"/>
    </row>
    <row r="5" spans="2:13" ht="18.75" customHeight="1">
      <c r="B5" s="413" t="s">
        <v>33</v>
      </c>
      <c r="C5" s="430" t="str">
        <f>IF(基本入力!$D$5="","",基本入力!$D$5)</f>
        <v/>
      </c>
      <c r="D5" s="431"/>
      <c r="E5" s="431" t="str">
        <f>IF(基本入力!$D$11="","",基本入力!$D$11)</f>
        <v/>
      </c>
      <c r="F5" s="431"/>
      <c r="G5" s="432"/>
      <c r="H5" s="413" t="s">
        <v>60</v>
      </c>
      <c r="I5" s="420"/>
      <c r="J5" s="411" t="str">
        <f>IF(各学校記入用!$C$16="","",各学校記入用!$C$16)</f>
        <v/>
      </c>
      <c r="K5" s="412"/>
      <c r="L5" s="411" t="str">
        <f>IF(各学校記入用!$E$16="","",各学校記入用!$E$16)</f>
        <v/>
      </c>
      <c r="M5" s="419"/>
    </row>
    <row r="6" spans="2:13" ht="18.75" customHeight="1" thickBot="1">
      <c r="B6" s="414"/>
      <c r="C6" s="433" t="str">
        <f>IF(基本入力!$D$17="","",基本入力!$D$17)</f>
        <v/>
      </c>
      <c r="D6" s="434"/>
      <c r="E6" s="434"/>
      <c r="F6" s="434"/>
      <c r="G6" s="435"/>
      <c r="H6" s="414" t="s">
        <v>46</v>
      </c>
      <c r="I6" s="436"/>
      <c r="J6" s="428" t="str">
        <f>IF(各学校記入用!$C$17="","",各学校記入用!$C$17)</f>
        <v/>
      </c>
      <c r="K6" s="437"/>
      <c r="L6" s="428" t="str">
        <f>IF(各学校記入用!$E$17="","",各学校記入用!$E$17)</f>
        <v/>
      </c>
      <c r="M6" s="429"/>
    </row>
    <row r="7" spans="2:13" ht="15.6" customHeight="1">
      <c r="B7" s="446"/>
      <c r="C7" s="447"/>
      <c r="D7" s="447"/>
      <c r="E7" s="447"/>
      <c r="F7" s="447"/>
      <c r="G7" s="448"/>
      <c r="H7" s="196" t="s">
        <v>48</v>
      </c>
      <c r="I7" s="417" t="s">
        <v>61</v>
      </c>
      <c r="J7" s="417"/>
      <c r="K7" s="197" t="s">
        <v>138</v>
      </c>
      <c r="L7" s="198" t="s">
        <v>4</v>
      </c>
      <c r="M7" s="195" t="s">
        <v>51</v>
      </c>
    </row>
    <row r="8" spans="2:13" ht="28.15" customHeight="1">
      <c r="B8" s="449"/>
      <c r="C8" s="450"/>
      <c r="D8" s="450"/>
      <c r="E8" s="450"/>
      <c r="F8" s="450"/>
      <c r="G8" s="451"/>
      <c r="H8" s="209">
        <f>各学校記入用!$C$19</f>
        <v>1</v>
      </c>
      <c r="I8" s="415" t="str">
        <f>IF(各学校記入用!$D$19="","",各学校記入用!$D$19)</f>
        <v/>
      </c>
      <c r="J8" s="415"/>
      <c r="K8" s="210" t="str">
        <f>IF(各学校記入用!$E$19="","",各学校記入用!$E$19)</f>
        <v/>
      </c>
      <c r="L8" s="211" t="str">
        <f>IF(各学校記入用!$F$19="","",各学校記入用!$F$19)</f>
        <v/>
      </c>
      <c r="M8" s="212" t="str">
        <f>IF(各学校記入用!$H$19="","",各学校記入用!$H$19)</f>
        <v/>
      </c>
    </row>
    <row r="9" spans="2:13" ht="28.15" customHeight="1">
      <c r="B9" s="449"/>
      <c r="C9" s="450"/>
      <c r="D9" s="450"/>
      <c r="E9" s="450"/>
      <c r="F9" s="450"/>
      <c r="G9" s="451"/>
      <c r="H9" s="209">
        <f>各学校記入用!$C$20</f>
        <v>2</v>
      </c>
      <c r="I9" s="415" t="str">
        <f>IF(各学校記入用!$D$20="","",各学校記入用!$D$20)</f>
        <v/>
      </c>
      <c r="J9" s="415"/>
      <c r="K9" s="210" t="str">
        <f>IF(各学校記入用!$E$20="","",各学校記入用!$E$20)</f>
        <v/>
      </c>
      <c r="L9" s="211" t="str">
        <f>IF(各学校記入用!$F$20="","",各学校記入用!$F$20)</f>
        <v/>
      </c>
      <c r="M9" s="212" t="str">
        <f>IF(各学校記入用!$H$20="","",各学校記入用!$H$20)</f>
        <v/>
      </c>
    </row>
    <row r="10" spans="2:13" ht="28.15" customHeight="1">
      <c r="B10" s="449"/>
      <c r="C10" s="450"/>
      <c r="D10" s="450"/>
      <c r="E10" s="450"/>
      <c r="F10" s="450"/>
      <c r="G10" s="451"/>
      <c r="H10" s="209">
        <f>各学校記入用!$C$21</f>
        <v>3</v>
      </c>
      <c r="I10" s="415" t="str">
        <f>IF(各学校記入用!$D$21="","",各学校記入用!$D$21)</f>
        <v/>
      </c>
      <c r="J10" s="415"/>
      <c r="K10" s="210" t="str">
        <f>IF(各学校記入用!$E$21="","",各学校記入用!$E$21)</f>
        <v/>
      </c>
      <c r="L10" s="211" t="str">
        <f>IF(各学校記入用!$F$21="","",各学校記入用!$F$21)</f>
        <v/>
      </c>
      <c r="M10" s="212" t="str">
        <f>IF(各学校記入用!$H$21="","",各学校記入用!$H$21)</f>
        <v/>
      </c>
    </row>
    <row r="11" spans="2:13" ht="28.15" customHeight="1">
      <c r="B11" s="449"/>
      <c r="C11" s="450"/>
      <c r="D11" s="450"/>
      <c r="E11" s="450"/>
      <c r="F11" s="450"/>
      <c r="G11" s="451"/>
      <c r="H11" s="209">
        <f>各学校記入用!$C$22</f>
        <v>4</v>
      </c>
      <c r="I11" s="415" t="str">
        <f>IF(各学校記入用!$D$22="","",各学校記入用!$D$22)</f>
        <v/>
      </c>
      <c r="J11" s="415"/>
      <c r="K11" s="210" t="str">
        <f>IF(各学校記入用!$E$22="","",各学校記入用!$E$22)</f>
        <v/>
      </c>
      <c r="L11" s="211" t="str">
        <f>IF(各学校記入用!$F$22="","",各学校記入用!$F$22)</f>
        <v/>
      </c>
      <c r="M11" s="212" t="str">
        <f>IF(各学校記入用!$H$22="","",各学校記入用!$H$22)</f>
        <v/>
      </c>
    </row>
    <row r="12" spans="2:13" ht="28.15" customHeight="1">
      <c r="B12" s="449"/>
      <c r="C12" s="450"/>
      <c r="D12" s="450"/>
      <c r="E12" s="450"/>
      <c r="F12" s="450"/>
      <c r="G12" s="451"/>
      <c r="H12" s="209">
        <f>各学校記入用!$C$23</f>
        <v>5</v>
      </c>
      <c r="I12" s="415" t="str">
        <f>IF(各学校記入用!$D$23="","",各学校記入用!$D$23)</f>
        <v/>
      </c>
      <c r="J12" s="415"/>
      <c r="K12" s="210" t="str">
        <f>IF(各学校記入用!$E$23="","",各学校記入用!$E$23)</f>
        <v/>
      </c>
      <c r="L12" s="211" t="str">
        <f>IF(各学校記入用!$F$23="","",各学校記入用!$F$23)</f>
        <v/>
      </c>
      <c r="M12" s="212" t="str">
        <f>IF(各学校記入用!$H$23="","",各学校記入用!$H$23)</f>
        <v/>
      </c>
    </row>
    <row r="13" spans="2:13" ht="28.15" customHeight="1">
      <c r="B13" s="449"/>
      <c r="C13" s="450"/>
      <c r="D13" s="450"/>
      <c r="E13" s="450"/>
      <c r="F13" s="450"/>
      <c r="G13" s="451"/>
      <c r="H13" s="209">
        <f>各学校記入用!$C$24</f>
        <v>6</v>
      </c>
      <c r="I13" s="415" t="str">
        <f>IF(各学校記入用!$D$24="","",各学校記入用!$D$24)</f>
        <v/>
      </c>
      <c r="J13" s="415"/>
      <c r="K13" s="210" t="str">
        <f>IF(各学校記入用!$E$24="","",各学校記入用!$E$24)</f>
        <v/>
      </c>
      <c r="L13" s="211" t="str">
        <f>IF(各学校記入用!$F$24="","",各学校記入用!$F$24)</f>
        <v/>
      </c>
      <c r="M13" s="212" t="str">
        <f>IF(各学校記入用!$H$24="","",各学校記入用!$H$24)</f>
        <v/>
      </c>
    </row>
    <row r="14" spans="2:13" ht="28.15" customHeight="1">
      <c r="B14" s="449"/>
      <c r="C14" s="450"/>
      <c r="D14" s="450"/>
      <c r="E14" s="450"/>
      <c r="F14" s="450"/>
      <c r="G14" s="451"/>
      <c r="H14" s="209">
        <f>各学校記入用!$C$25</f>
        <v>7</v>
      </c>
      <c r="I14" s="415" t="str">
        <f>IF(各学校記入用!$D$25="","",各学校記入用!$D$25)</f>
        <v/>
      </c>
      <c r="J14" s="415"/>
      <c r="K14" s="210" t="str">
        <f>IF(各学校記入用!$E$25="","",各学校記入用!$E$25)</f>
        <v/>
      </c>
      <c r="L14" s="211" t="str">
        <f>IF(各学校記入用!$F$25="","",各学校記入用!$F$25)</f>
        <v/>
      </c>
      <c r="M14" s="212" t="str">
        <f>IF(各学校記入用!$H$25="","",各学校記入用!$H$25)</f>
        <v/>
      </c>
    </row>
    <row r="15" spans="2:13" ht="28.15" customHeight="1">
      <c r="B15" s="449"/>
      <c r="C15" s="450"/>
      <c r="D15" s="450"/>
      <c r="E15" s="450"/>
      <c r="F15" s="450"/>
      <c r="G15" s="451"/>
      <c r="H15" s="209">
        <f>各学校記入用!$C$26</f>
        <v>8</v>
      </c>
      <c r="I15" s="415" t="str">
        <f>IF(各学校記入用!$D$26="","",各学校記入用!$D$26)</f>
        <v/>
      </c>
      <c r="J15" s="415"/>
      <c r="K15" s="210" t="str">
        <f>IF(各学校記入用!$E$26="","",各学校記入用!$E$26)</f>
        <v/>
      </c>
      <c r="L15" s="211" t="str">
        <f>IF(各学校記入用!$F$26="","",各学校記入用!$F$26)</f>
        <v/>
      </c>
      <c r="M15" s="212" t="str">
        <f>IF(各学校記入用!$H$26="","",各学校記入用!$H$26)</f>
        <v/>
      </c>
    </row>
    <row r="16" spans="2:13" ht="28.15" customHeight="1">
      <c r="B16" s="449"/>
      <c r="C16" s="450"/>
      <c r="D16" s="450"/>
      <c r="E16" s="450"/>
      <c r="F16" s="450"/>
      <c r="G16" s="451"/>
      <c r="H16" s="209">
        <f>各学校記入用!$C$27</f>
        <v>9</v>
      </c>
      <c r="I16" s="415" t="str">
        <f>IF(各学校記入用!$D$27="","",各学校記入用!$D$27)</f>
        <v/>
      </c>
      <c r="J16" s="415"/>
      <c r="K16" s="210" t="str">
        <f>IF(各学校記入用!$E$27="","",各学校記入用!$E$27)</f>
        <v/>
      </c>
      <c r="L16" s="211" t="str">
        <f>IF(各学校記入用!$F$27="","",各学校記入用!$F$27)</f>
        <v/>
      </c>
      <c r="M16" s="212" t="str">
        <f>IF(各学校記入用!$H$27="","",各学校記入用!$H$27)</f>
        <v/>
      </c>
    </row>
    <row r="17" spans="2:13" ht="28.15" customHeight="1">
      <c r="B17" s="438" t="str">
        <f>IF(各学校記入用!$F$15="","",各学校記入用!$F$15)</f>
        <v/>
      </c>
      <c r="C17" s="439"/>
      <c r="D17" s="439"/>
      <c r="E17" s="439"/>
      <c r="F17" s="439"/>
      <c r="G17" s="440"/>
      <c r="H17" s="209">
        <f>各学校記入用!$C$28</f>
        <v>10</v>
      </c>
      <c r="I17" s="415" t="str">
        <f>IF(各学校記入用!$D$28="","",各学校記入用!$D$28)</f>
        <v/>
      </c>
      <c r="J17" s="415"/>
      <c r="K17" s="210" t="str">
        <f>IF(各学校記入用!$E$28="","",各学校記入用!$E$28)</f>
        <v/>
      </c>
      <c r="L17" s="211" t="str">
        <f>IF(各学校記入用!$F$28="","",各学校記入用!$F$28)</f>
        <v/>
      </c>
      <c r="M17" s="212" t="str">
        <f>IF(各学校記入用!$H$28="","",各学校記入用!$H$28)</f>
        <v/>
      </c>
    </row>
    <row r="18" spans="2:13" ht="28.15" customHeight="1">
      <c r="B18" s="438"/>
      <c r="C18" s="439"/>
      <c r="D18" s="439"/>
      <c r="E18" s="439"/>
      <c r="F18" s="439"/>
      <c r="G18" s="440"/>
      <c r="H18" s="209">
        <f>各学校記入用!$C$29</f>
        <v>11</v>
      </c>
      <c r="I18" s="415" t="str">
        <f>IF(各学校記入用!$D$29="","",各学校記入用!$D$29)</f>
        <v/>
      </c>
      <c r="J18" s="415"/>
      <c r="K18" s="210" t="str">
        <f>IF(各学校記入用!$E$29="","",各学校記入用!$E$29)</f>
        <v/>
      </c>
      <c r="L18" s="211" t="str">
        <f>IF(各学校記入用!$F$29="","",各学校記入用!$F$29)</f>
        <v/>
      </c>
      <c r="M18" s="212" t="str">
        <f>IF(各学校記入用!$H$29="","",各学校記入用!$H$29)</f>
        <v/>
      </c>
    </row>
    <row r="19" spans="2:13" ht="28.15" customHeight="1" thickBot="1">
      <c r="B19" s="441"/>
      <c r="C19" s="442"/>
      <c r="D19" s="442"/>
      <c r="E19" s="442"/>
      <c r="F19" s="442"/>
      <c r="G19" s="443"/>
      <c r="H19" s="213">
        <f>各学校記入用!$C$30</f>
        <v>12</v>
      </c>
      <c r="I19" s="416" t="str">
        <f>IF(各学校記入用!$D$30="","",各学校記入用!$D$30)</f>
        <v/>
      </c>
      <c r="J19" s="416"/>
      <c r="K19" s="214" t="str">
        <f>IF(各学校記入用!$E$30="","",各学校記入用!$E$30)</f>
        <v/>
      </c>
      <c r="L19" s="214" t="str">
        <f>IF(各学校記入用!$F$30="","",各学校記入用!$F$30)</f>
        <v/>
      </c>
      <c r="M19" s="215" t="str">
        <f>IF(各学校記入用!$H$30="","",各学校記入用!$H$30)</f>
        <v/>
      </c>
    </row>
    <row r="20" spans="2:13" ht="16.5" hidden="1" customHeight="1"/>
    <row r="21" spans="2:13" ht="16.5" hidden="1" customHeight="1"/>
    <row r="22" spans="2:13" ht="16.5" hidden="1" customHeight="1"/>
    <row r="23" spans="2:13" ht="18.75" customHeight="1" thickBot="1"/>
    <row r="24" spans="2:13" ht="18.75" customHeight="1">
      <c r="B24" s="421" t="s">
        <v>33</v>
      </c>
      <c r="C24" s="422">
        <f>各学校記入用!$C$37</f>
        <v>0</v>
      </c>
      <c r="D24" s="422"/>
      <c r="E24" s="422"/>
      <c r="F24" s="424" t="s">
        <v>56</v>
      </c>
      <c r="G24" s="462">
        <f>各学校記入用!$J$36</f>
        <v>0</v>
      </c>
      <c r="H24" s="421" t="s">
        <v>57</v>
      </c>
      <c r="I24" s="417"/>
      <c r="J24" s="444">
        <f>各学校記入用!$C$40</f>
        <v>0</v>
      </c>
      <c r="K24" s="444"/>
      <c r="L24" s="409"/>
      <c r="M24" s="445"/>
    </row>
    <row r="25" spans="2:13" ht="18.75" customHeight="1">
      <c r="B25" s="413"/>
      <c r="C25" s="423"/>
      <c r="D25" s="423"/>
      <c r="E25" s="423"/>
      <c r="F25" s="425"/>
      <c r="G25" s="463"/>
      <c r="H25" s="413" t="s">
        <v>58</v>
      </c>
      <c r="I25" s="420"/>
      <c r="J25" s="452">
        <f>各学校記入用!$C$41</f>
        <v>0</v>
      </c>
      <c r="K25" s="452"/>
      <c r="L25" s="411"/>
      <c r="M25" s="453"/>
    </row>
    <row r="26" spans="2:13" ht="18.75" customHeight="1">
      <c r="B26" s="413" t="s">
        <v>59</v>
      </c>
      <c r="C26" s="454">
        <f>各学校記入用!$C$38</f>
        <v>0</v>
      </c>
      <c r="D26" s="456">
        <f>各学校記入用!$C$39</f>
        <v>0</v>
      </c>
      <c r="E26" s="456"/>
      <c r="F26" s="456"/>
      <c r="G26" s="457"/>
      <c r="H26" s="413" t="s">
        <v>60</v>
      </c>
      <c r="I26" s="420"/>
      <c r="J26" s="452">
        <f>各学校記入用!$C$42</f>
        <v>0</v>
      </c>
      <c r="K26" s="452"/>
      <c r="L26" s="411"/>
      <c r="M26" s="453"/>
    </row>
    <row r="27" spans="2:13" ht="18.75" customHeight="1" thickBot="1">
      <c r="B27" s="414"/>
      <c r="C27" s="455"/>
      <c r="D27" s="458"/>
      <c r="E27" s="458"/>
      <c r="F27" s="458"/>
      <c r="G27" s="459"/>
      <c r="H27" s="414" t="s">
        <v>62</v>
      </c>
      <c r="I27" s="436"/>
      <c r="J27" s="460">
        <f>各学校記入用!$C$43</f>
        <v>0</v>
      </c>
      <c r="K27" s="460"/>
      <c r="L27" s="428"/>
      <c r="M27" s="461"/>
    </row>
    <row r="28" spans="2:13" ht="15.6" customHeight="1">
      <c r="B28" s="403"/>
      <c r="C28" s="404"/>
      <c r="D28" s="404"/>
      <c r="E28" s="404"/>
      <c r="F28" s="404"/>
      <c r="G28" s="405"/>
      <c r="H28" s="200" t="s">
        <v>48</v>
      </c>
      <c r="I28" s="464" t="s">
        <v>61</v>
      </c>
      <c r="J28" s="465"/>
      <c r="K28" s="465"/>
      <c r="L28" s="201" t="s">
        <v>4</v>
      </c>
      <c r="M28" s="202" t="s">
        <v>51</v>
      </c>
    </row>
    <row r="29" spans="2:13" ht="28.15" customHeight="1">
      <c r="B29" s="406"/>
      <c r="C29" s="407"/>
      <c r="D29" s="407"/>
      <c r="E29" s="407"/>
      <c r="F29" s="407"/>
      <c r="G29" s="408"/>
      <c r="H29" s="203">
        <f>各学校記入用!$C$45</f>
        <v>0</v>
      </c>
      <c r="I29" s="466">
        <f>各学校記入用!$D$45</f>
        <v>0</v>
      </c>
      <c r="J29" s="467"/>
      <c r="K29" s="468"/>
      <c r="L29" s="204">
        <f>各学校記入用!$F$45</f>
        <v>0</v>
      </c>
      <c r="M29" s="205">
        <f>各学校記入用!$H$45</f>
        <v>0</v>
      </c>
    </row>
    <row r="30" spans="2:13" ht="28.15" customHeight="1">
      <c r="B30" s="406"/>
      <c r="C30" s="407"/>
      <c r="D30" s="407"/>
      <c r="E30" s="407"/>
      <c r="F30" s="407"/>
      <c r="G30" s="408"/>
      <c r="H30" s="203">
        <f>各学校記入用!$C$46</f>
        <v>0</v>
      </c>
      <c r="I30" s="466">
        <f>各学校記入用!$D$46</f>
        <v>0</v>
      </c>
      <c r="J30" s="467"/>
      <c r="K30" s="468"/>
      <c r="L30" s="204">
        <f>各学校記入用!$F$46</f>
        <v>0</v>
      </c>
      <c r="M30" s="205">
        <f>各学校記入用!$H$46</f>
        <v>0</v>
      </c>
    </row>
    <row r="31" spans="2:13" ht="28.15" customHeight="1">
      <c r="B31" s="406"/>
      <c r="C31" s="407"/>
      <c r="D31" s="407"/>
      <c r="E31" s="407"/>
      <c r="F31" s="407"/>
      <c r="G31" s="408"/>
      <c r="H31" s="203">
        <f>各学校記入用!$C$47</f>
        <v>0</v>
      </c>
      <c r="I31" s="466">
        <f>各学校記入用!$D$47</f>
        <v>0</v>
      </c>
      <c r="J31" s="467"/>
      <c r="K31" s="468"/>
      <c r="L31" s="204">
        <f>各学校記入用!$F$47</f>
        <v>0</v>
      </c>
      <c r="M31" s="205">
        <f>各学校記入用!$H$47</f>
        <v>0</v>
      </c>
    </row>
    <row r="32" spans="2:13" ht="28.15" customHeight="1">
      <c r="B32" s="406"/>
      <c r="C32" s="407"/>
      <c r="D32" s="407"/>
      <c r="E32" s="407"/>
      <c r="F32" s="407"/>
      <c r="G32" s="408"/>
      <c r="H32" s="203">
        <f>各学校記入用!$C$48</f>
        <v>0</v>
      </c>
      <c r="I32" s="466">
        <f>各学校記入用!$D$48</f>
        <v>0</v>
      </c>
      <c r="J32" s="467"/>
      <c r="K32" s="468"/>
      <c r="L32" s="204">
        <f>各学校記入用!$F$48</f>
        <v>0</v>
      </c>
      <c r="M32" s="205">
        <f>各学校記入用!$H$48</f>
        <v>0</v>
      </c>
    </row>
    <row r="33" spans="2:13" ht="28.15" customHeight="1">
      <c r="B33" s="406"/>
      <c r="C33" s="407"/>
      <c r="D33" s="407"/>
      <c r="E33" s="407"/>
      <c r="F33" s="407"/>
      <c r="G33" s="408"/>
      <c r="H33" s="203">
        <f>各学校記入用!$C$49</f>
        <v>0</v>
      </c>
      <c r="I33" s="466">
        <f>各学校記入用!$D$49</f>
        <v>0</v>
      </c>
      <c r="J33" s="467"/>
      <c r="K33" s="468"/>
      <c r="L33" s="204">
        <f>各学校記入用!$F$49</f>
        <v>0</v>
      </c>
      <c r="M33" s="205">
        <f>各学校記入用!$H$49</f>
        <v>0</v>
      </c>
    </row>
    <row r="34" spans="2:13" ht="28.15" customHeight="1">
      <c r="B34" s="406"/>
      <c r="C34" s="407"/>
      <c r="D34" s="407"/>
      <c r="E34" s="407"/>
      <c r="F34" s="407"/>
      <c r="G34" s="408"/>
      <c r="H34" s="203">
        <f>各学校記入用!$C$50</f>
        <v>0</v>
      </c>
      <c r="I34" s="466">
        <f>各学校記入用!$D$50</f>
        <v>0</v>
      </c>
      <c r="J34" s="467"/>
      <c r="K34" s="468"/>
      <c r="L34" s="204">
        <f>各学校記入用!$F$50</f>
        <v>0</v>
      </c>
      <c r="M34" s="205">
        <f>各学校記入用!$H$50</f>
        <v>0</v>
      </c>
    </row>
    <row r="35" spans="2:13" ht="28.15" customHeight="1">
      <c r="B35" s="406"/>
      <c r="C35" s="407"/>
      <c r="D35" s="407"/>
      <c r="E35" s="407"/>
      <c r="F35" s="407"/>
      <c r="G35" s="408"/>
      <c r="H35" s="203">
        <f>各学校記入用!$C$51</f>
        <v>0</v>
      </c>
      <c r="I35" s="466">
        <f>各学校記入用!$D$51</f>
        <v>0</v>
      </c>
      <c r="J35" s="467"/>
      <c r="K35" s="468"/>
      <c r="L35" s="204">
        <f>各学校記入用!$F$51</f>
        <v>0</v>
      </c>
      <c r="M35" s="205">
        <f>各学校記入用!$H$51</f>
        <v>0</v>
      </c>
    </row>
    <row r="36" spans="2:13" ht="28.15" customHeight="1">
      <c r="B36" s="406"/>
      <c r="C36" s="407"/>
      <c r="D36" s="407"/>
      <c r="E36" s="407"/>
      <c r="F36" s="407"/>
      <c r="G36" s="408"/>
      <c r="H36" s="203">
        <f>各学校記入用!$C$52</f>
        <v>0</v>
      </c>
      <c r="I36" s="466">
        <f>各学校記入用!$D$52</f>
        <v>0</v>
      </c>
      <c r="J36" s="467"/>
      <c r="K36" s="468"/>
      <c r="L36" s="204">
        <f>各学校記入用!$F$52</f>
        <v>0</v>
      </c>
      <c r="M36" s="205">
        <f>各学校記入用!$H$52</f>
        <v>0</v>
      </c>
    </row>
    <row r="37" spans="2:13" ht="28.15" customHeight="1">
      <c r="B37" s="406"/>
      <c r="C37" s="407"/>
      <c r="D37" s="407"/>
      <c r="E37" s="407"/>
      <c r="F37" s="407"/>
      <c r="G37" s="408"/>
      <c r="H37" s="203">
        <f>各学校記入用!$C$53</f>
        <v>0</v>
      </c>
      <c r="I37" s="466">
        <f>各学校記入用!$D$53</f>
        <v>0</v>
      </c>
      <c r="J37" s="467"/>
      <c r="K37" s="468"/>
      <c r="L37" s="204">
        <f>各学校記入用!$F$53</f>
        <v>0</v>
      </c>
      <c r="M37" s="205">
        <f>各学校記入用!$H$53</f>
        <v>0</v>
      </c>
    </row>
    <row r="38" spans="2:13" ht="28.15" customHeight="1">
      <c r="B38" s="397">
        <f>各学校記入用!$F$41</f>
        <v>0</v>
      </c>
      <c r="C38" s="398"/>
      <c r="D38" s="398"/>
      <c r="E38" s="398"/>
      <c r="F38" s="398"/>
      <c r="G38" s="399"/>
      <c r="H38" s="203">
        <f>各学校記入用!$C$54</f>
        <v>0</v>
      </c>
      <c r="I38" s="466">
        <f>各学校記入用!$D$54</f>
        <v>0</v>
      </c>
      <c r="J38" s="467"/>
      <c r="K38" s="468"/>
      <c r="L38" s="204">
        <f>各学校記入用!$F$54</f>
        <v>0</v>
      </c>
      <c r="M38" s="205">
        <f>各学校記入用!$H$54</f>
        <v>0</v>
      </c>
    </row>
    <row r="39" spans="2:13" ht="28.15" customHeight="1">
      <c r="B39" s="397"/>
      <c r="C39" s="398"/>
      <c r="D39" s="398"/>
      <c r="E39" s="398"/>
      <c r="F39" s="398"/>
      <c r="G39" s="399"/>
      <c r="H39" s="203">
        <f>各学校記入用!$C$55</f>
        <v>0</v>
      </c>
      <c r="I39" s="466">
        <f>各学校記入用!$D$55</f>
        <v>0</v>
      </c>
      <c r="J39" s="467"/>
      <c r="K39" s="468"/>
      <c r="L39" s="204">
        <f>各学校記入用!$F$55</f>
        <v>0</v>
      </c>
      <c r="M39" s="205">
        <f>各学校記入用!$H$55</f>
        <v>0</v>
      </c>
    </row>
    <row r="40" spans="2:13" ht="28.15" customHeight="1" thickBot="1">
      <c r="B40" s="400"/>
      <c r="C40" s="401"/>
      <c r="D40" s="401"/>
      <c r="E40" s="401"/>
      <c r="F40" s="401"/>
      <c r="G40" s="402"/>
      <c r="H40" s="206">
        <f>各学校記入用!$C$56</f>
        <v>0</v>
      </c>
      <c r="I40" s="469">
        <f>各学校記入用!$D$56</f>
        <v>0</v>
      </c>
      <c r="J40" s="470"/>
      <c r="K40" s="471"/>
      <c r="L40" s="207">
        <f>各学校記入用!$F$56</f>
        <v>0</v>
      </c>
      <c r="M40" s="208">
        <f>各学校記入用!$H$56</f>
        <v>0</v>
      </c>
    </row>
  </sheetData>
  <mergeCells count="66">
    <mergeCell ref="I38:K38"/>
    <mergeCell ref="I39:K39"/>
    <mergeCell ref="I40:K40"/>
    <mergeCell ref="I33:K33"/>
    <mergeCell ref="I34:K34"/>
    <mergeCell ref="I35:K35"/>
    <mergeCell ref="I36:K36"/>
    <mergeCell ref="I37:K37"/>
    <mergeCell ref="I28:K28"/>
    <mergeCell ref="I29:K29"/>
    <mergeCell ref="I30:K30"/>
    <mergeCell ref="I31:K31"/>
    <mergeCell ref="I32:K32"/>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16:J16"/>
    <mergeCell ref="I17:J17"/>
    <mergeCell ref="B17:G19"/>
    <mergeCell ref="J24:M24"/>
    <mergeCell ref="B7:G16"/>
    <mergeCell ref="L5:M5"/>
    <mergeCell ref="L6:M6"/>
    <mergeCell ref="C5:D5"/>
    <mergeCell ref="E5:G5"/>
    <mergeCell ref="C6:D6"/>
    <mergeCell ref="E6:G6"/>
    <mergeCell ref="H5:I5"/>
    <mergeCell ref="H6:I6"/>
    <mergeCell ref="J5:K5"/>
    <mergeCell ref="J6:K6"/>
    <mergeCell ref="L3:M3"/>
    <mergeCell ref="L4:M4"/>
    <mergeCell ref="H4:I4"/>
    <mergeCell ref="B3:B4"/>
    <mergeCell ref="C3:E4"/>
    <mergeCell ref="F3:F4"/>
    <mergeCell ref="G3:G4"/>
    <mergeCell ref="H3:I3"/>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s>
  <phoneticPr fontId="1"/>
  <conditionalFormatting sqref="J20:K23 C1:G4 B1:B7 H1:I23 J1:M2 C5:C6 N1:IV40 A41:IV65537 A1:A40 K7 J3:J6 L7:M23 L3:L6 B20:G23 B17">
    <cfRule type="cellIs" dxfId="30" priority="3" stopIfTrue="1" operator="equal">
      <formula>0</formula>
    </cfRule>
  </conditionalFormatting>
  <conditionalFormatting sqref="J24:K28 C24:G25 B26:B28 H24:I40 L24:M40 C27 C26:D26 B38">
    <cfRule type="cellIs" dxfId="29" priority="2" stopIfTrue="1" operator="equal">
      <formula>0</formula>
    </cfRule>
  </conditionalFormatting>
  <conditionalFormatting sqref="B24:B25">
    <cfRule type="cellIs" dxfId="28"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zoomScaleNormal="75" workbookViewId="0">
      <selection activeCell="L16" sqref="L16"/>
    </sheetView>
  </sheetViews>
  <sheetFormatPr defaultColWidth="9" defaultRowHeight="13.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c r="B1" s="500" t="str">
        <f>各学校記入用!C3</f>
        <v>平成29年度 第64回岩手県中学校総合体育大会バレーボール競技</v>
      </c>
      <c r="C1" s="501"/>
      <c r="D1" s="501"/>
      <c r="E1" s="501"/>
      <c r="F1" s="501"/>
      <c r="G1" s="502" t="s">
        <v>63</v>
      </c>
      <c r="H1" s="502"/>
      <c r="I1" s="503"/>
    </row>
    <row r="2" spans="2:9" s="114" customFormat="1" ht="25.15" customHeight="1" thickBot="1">
      <c r="B2" s="181" t="s">
        <v>145</v>
      </c>
      <c r="C2" s="522" t="str">
        <f>各学校記入用!$C$4</f>
        <v/>
      </c>
      <c r="D2" s="523"/>
      <c r="E2" s="523"/>
      <c r="F2" s="523"/>
      <c r="G2" s="523"/>
      <c r="H2" s="182" t="s">
        <v>146</v>
      </c>
      <c r="I2" s="164" t="str">
        <f>各学校記入用!$J$3</f>
        <v/>
      </c>
    </row>
    <row r="3" spans="2:9" s="114" customFormat="1" ht="36" customHeight="1">
      <c r="B3" s="129" t="s">
        <v>33</v>
      </c>
      <c r="C3" s="524" t="str">
        <f>各学校記入用!$C$5</f>
        <v/>
      </c>
      <c r="D3" s="525"/>
      <c r="E3" s="167" t="s">
        <v>64</v>
      </c>
      <c r="F3" s="476" t="str">
        <f>各学校記入用!G5</f>
        <v/>
      </c>
      <c r="G3" s="477"/>
      <c r="H3" s="478"/>
      <c r="I3" s="479"/>
    </row>
    <row r="4" spans="2:9" s="114" customFormat="1" ht="18.75" customHeight="1" thickBot="1">
      <c r="B4" s="165" t="s">
        <v>59</v>
      </c>
      <c r="C4" s="166" t="str">
        <f>各学校記入用!C6</f>
        <v/>
      </c>
      <c r="D4" s="526" t="str">
        <f>各学校記入用!C7</f>
        <v/>
      </c>
      <c r="E4" s="526"/>
      <c r="F4" s="526"/>
      <c r="G4" s="526"/>
      <c r="H4" s="526"/>
      <c r="I4" s="527"/>
    </row>
    <row r="5" spans="2:9" s="114" customFormat="1" ht="36" customHeight="1">
      <c r="B5" s="129" t="s">
        <v>33</v>
      </c>
      <c r="C5" s="524" t="str">
        <f>各学校記入用!C8</f>
        <v/>
      </c>
      <c r="D5" s="525"/>
      <c r="E5" s="167" t="s">
        <v>64</v>
      </c>
      <c r="F5" s="476" t="str">
        <f>各学校記入用!G8</f>
        <v/>
      </c>
      <c r="G5" s="477"/>
      <c r="H5" s="478"/>
      <c r="I5" s="479"/>
    </row>
    <row r="6" spans="2:9" s="114" customFormat="1" ht="18.75" customHeight="1" thickBot="1">
      <c r="B6" s="165" t="s">
        <v>59</v>
      </c>
      <c r="C6" s="166" t="str">
        <f>各学校記入用!C9</f>
        <v/>
      </c>
      <c r="D6" s="526" t="str">
        <f>各学校記入用!C10</f>
        <v/>
      </c>
      <c r="E6" s="526"/>
      <c r="F6" s="526"/>
      <c r="G6" s="526"/>
      <c r="H6" s="526"/>
      <c r="I6" s="527"/>
    </row>
    <row r="7" spans="2:9" s="114" customFormat="1" ht="36" customHeight="1">
      <c r="B7" s="129" t="s">
        <v>33</v>
      </c>
      <c r="C7" s="524" t="str">
        <f>各学校記入用!C11</f>
        <v/>
      </c>
      <c r="D7" s="525"/>
      <c r="E7" s="167" t="s">
        <v>64</v>
      </c>
      <c r="F7" s="476" t="str">
        <f>各学校記入用!G11</f>
        <v/>
      </c>
      <c r="G7" s="477"/>
      <c r="H7" s="478"/>
      <c r="I7" s="479"/>
    </row>
    <row r="8" spans="2:9" s="114" customFormat="1" ht="18.75" customHeight="1" thickBot="1">
      <c r="B8" s="183" t="s">
        <v>59</v>
      </c>
      <c r="C8" s="184" t="str">
        <f>各学校記入用!C12</f>
        <v/>
      </c>
      <c r="D8" s="526" t="str">
        <f>各学校記入用!C13</f>
        <v/>
      </c>
      <c r="E8" s="526"/>
      <c r="F8" s="526"/>
      <c r="G8" s="526"/>
      <c r="H8" s="526"/>
      <c r="I8" s="527"/>
    </row>
    <row r="9" spans="2:9" s="114" customFormat="1" ht="12" customHeight="1">
      <c r="B9" s="547" t="s">
        <v>40</v>
      </c>
      <c r="C9" s="225">
        <f>基本入力!D25</f>
        <v>0</v>
      </c>
      <c r="D9" s="472" t="str">
        <f>各学校記入用!E14</f>
        <v/>
      </c>
      <c r="E9" s="549" t="s">
        <v>65</v>
      </c>
      <c r="F9" s="486">
        <f>基本入力!D28</f>
        <v>0</v>
      </c>
      <c r="G9" s="487"/>
      <c r="H9" s="488"/>
      <c r="I9" s="514" t="str">
        <f>各学校記入用!E15</f>
        <v/>
      </c>
    </row>
    <row r="10" spans="2:9" s="114" customFormat="1" ht="24" customHeight="1">
      <c r="B10" s="548"/>
      <c r="C10" s="172" t="str">
        <f>各学校記入用!C14</f>
        <v/>
      </c>
      <c r="D10" s="473"/>
      <c r="E10" s="537"/>
      <c r="F10" s="489" t="str">
        <f>各学校記入用!C15</f>
        <v/>
      </c>
      <c r="G10" s="490"/>
      <c r="H10" s="491"/>
      <c r="I10" s="515"/>
    </row>
    <row r="11" spans="2:9" s="114" customFormat="1" ht="12" customHeight="1">
      <c r="B11" s="546" t="s">
        <v>1</v>
      </c>
      <c r="C11" s="474" t="str">
        <f>各学校記入用!C16</f>
        <v/>
      </c>
      <c r="D11" s="474" t="str">
        <f>各学校記入用!E16</f>
        <v/>
      </c>
      <c r="E11" s="550" t="s">
        <v>46</v>
      </c>
      <c r="F11" s="482">
        <f>各学校記入用!T17</f>
        <v>0</v>
      </c>
      <c r="G11" s="518"/>
      <c r="H11" s="483"/>
      <c r="I11" s="516" t="str">
        <f>各学校記入用!E17</f>
        <v/>
      </c>
    </row>
    <row r="12" spans="2:9" s="114" customFormat="1" ht="24" customHeight="1" thickBot="1">
      <c r="B12" s="546"/>
      <c r="C12" s="475"/>
      <c r="D12" s="475"/>
      <c r="E12" s="551"/>
      <c r="F12" s="519" t="str">
        <f>各学校記入用!C17</f>
        <v/>
      </c>
      <c r="G12" s="520"/>
      <c r="H12" s="521"/>
      <c r="I12" s="517"/>
    </row>
    <row r="13" spans="2:9" s="114" customFormat="1" ht="12" customHeight="1">
      <c r="B13" s="504" t="s">
        <v>66</v>
      </c>
      <c r="C13" s="486" t="s">
        <v>67</v>
      </c>
      <c r="D13" s="488"/>
      <c r="E13" s="506" t="s">
        <v>68</v>
      </c>
      <c r="F13" s="506" t="s">
        <v>69</v>
      </c>
      <c r="G13" s="506" t="s">
        <v>33</v>
      </c>
      <c r="H13" s="508" t="s">
        <v>150</v>
      </c>
      <c r="I13" s="509"/>
    </row>
    <row r="14" spans="2:9" s="114" customFormat="1" ht="32.25" customHeight="1" thickBot="1">
      <c r="B14" s="505"/>
      <c r="C14" s="512" t="s">
        <v>70</v>
      </c>
      <c r="D14" s="513"/>
      <c r="E14" s="507"/>
      <c r="F14" s="507"/>
      <c r="G14" s="507"/>
      <c r="H14" s="510"/>
      <c r="I14" s="511"/>
    </row>
    <row r="15" spans="2:9" s="114" customFormat="1" ht="12" customHeight="1" thickTop="1">
      <c r="B15" s="528">
        <f>各学校記入用!C19</f>
        <v>1</v>
      </c>
      <c r="C15" s="540" t="str">
        <f>各学校記入用!G19</f>
        <v/>
      </c>
      <c r="D15" s="541"/>
      <c r="E15" s="530" t="str">
        <f>各学校記入用!F19</f>
        <v/>
      </c>
      <c r="F15" s="532" t="str">
        <f>各学校記入用!H19</f>
        <v/>
      </c>
      <c r="G15" s="536" t="str">
        <f>各学校記入用!E19</f>
        <v/>
      </c>
      <c r="H15" s="538"/>
      <c r="I15" s="539"/>
    </row>
    <row r="16" spans="2:9" s="114" customFormat="1" ht="27.4" customHeight="1">
      <c r="B16" s="529"/>
      <c r="C16" s="480" t="str">
        <f>各学校記入用!D19</f>
        <v/>
      </c>
      <c r="D16" s="481"/>
      <c r="E16" s="531"/>
      <c r="F16" s="533"/>
      <c r="G16" s="537"/>
      <c r="H16" s="498"/>
      <c r="I16" s="499"/>
    </row>
    <row r="17" spans="2:9" s="114" customFormat="1" ht="12" customHeight="1">
      <c r="B17" s="534">
        <f>各学校記入用!C20</f>
        <v>2</v>
      </c>
      <c r="C17" s="482" t="str">
        <f>各学校記入用!G20</f>
        <v/>
      </c>
      <c r="D17" s="483"/>
      <c r="E17" s="535" t="str">
        <f>各学校記入用!F20</f>
        <v/>
      </c>
      <c r="F17" s="533" t="str">
        <f>各学校記入用!H20</f>
        <v/>
      </c>
      <c r="G17" s="496" t="str">
        <f>各学校記入用!E20</f>
        <v/>
      </c>
      <c r="H17" s="492"/>
      <c r="I17" s="493"/>
    </row>
    <row r="18" spans="2:9" s="114" customFormat="1" ht="27.4" customHeight="1">
      <c r="B18" s="529"/>
      <c r="C18" s="480" t="str">
        <f>各学校記入用!D20</f>
        <v/>
      </c>
      <c r="D18" s="481"/>
      <c r="E18" s="531"/>
      <c r="F18" s="533"/>
      <c r="G18" s="537"/>
      <c r="H18" s="498"/>
      <c r="I18" s="499"/>
    </row>
    <row r="19" spans="2:9" s="114" customFormat="1" ht="12" customHeight="1">
      <c r="B19" s="534">
        <f>各学校記入用!C21</f>
        <v>3</v>
      </c>
      <c r="C19" s="482" t="str">
        <f>各学校記入用!G21</f>
        <v/>
      </c>
      <c r="D19" s="483"/>
      <c r="E19" s="542" t="str">
        <f>各学校記入用!F21</f>
        <v/>
      </c>
      <c r="F19" s="533" t="str">
        <f>各学校記入用!H21</f>
        <v/>
      </c>
      <c r="G19" s="496" t="str">
        <f>各学校記入用!E21</f>
        <v/>
      </c>
      <c r="H19" s="492"/>
      <c r="I19" s="493"/>
    </row>
    <row r="20" spans="2:9" s="114" customFormat="1" ht="27.4" customHeight="1">
      <c r="B20" s="529"/>
      <c r="C20" s="480" t="str">
        <f>各学校記入用!D21</f>
        <v/>
      </c>
      <c r="D20" s="481"/>
      <c r="E20" s="531"/>
      <c r="F20" s="533"/>
      <c r="G20" s="537"/>
      <c r="H20" s="498"/>
      <c r="I20" s="499"/>
    </row>
    <row r="21" spans="2:9" s="114" customFormat="1" ht="12" customHeight="1">
      <c r="B21" s="534">
        <f>各学校記入用!C22</f>
        <v>4</v>
      </c>
      <c r="C21" s="482" t="str">
        <f>各学校記入用!G22</f>
        <v/>
      </c>
      <c r="D21" s="483"/>
      <c r="E21" s="542" t="str">
        <f>各学校記入用!F22</f>
        <v/>
      </c>
      <c r="F21" s="533" t="str">
        <f>各学校記入用!H22</f>
        <v/>
      </c>
      <c r="G21" s="496" t="str">
        <f>各学校記入用!E22</f>
        <v/>
      </c>
      <c r="H21" s="492"/>
      <c r="I21" s="493"/>
    </row>
    <row r="22" spans="2:9" s="114" customFormat="1" ht="27.4" customHeight="1">
      <c r="B22" s="529"/>
      <c r="C22" s="480" t="str">
        <f>各学校記入用!D22</f>
        <v/>
      </c>
      <c r="D22" s="481"/>
      <c r="E22" s="531"/>
      <c r="F22" s="533"/>
      <c r="G22" s="537"/>
      <c r="H22" s="498"/>
      <c r="I22" s="499"/>
    </row>
    <row r="23" spans="2:9" s="114" customFormat="1" ht="12" customHeight="1">
      <c r="B23" s="534">
        <f>各学校記入用!C23</f>
        <v>5</v>
      </c>
      <c r="C23" s="482" t="str">
        <f>各学校記入用!G23</f>
        <v/>
      </c>
      <c r="D23" s="483"/>
      <c r="E23" s="542" t="str">
        <f>各学校記入用!F23</f>
        <v/>
      </c>
      <c r="F23" s="533" t="str">
        <f>各学校記入用!H23</f>
        <v/>
      </c>
      <c r="G23" s="496" t="str">
        <f>各学校記入用!E23</f>
        <v/>
      </c>
      <c r="H23" s="492"/>
      <c r="I23" s="493"/>
    </row>
    <row r="24" spans="2:9" s="114" customFormat="1" ht="27.4" customHeight="1">
      <c r="B24" s="529"/>
      <c r="C24" s="480" t="str">
        <f>各学校記入用!D23</f>
        <v/>
      </c>
      <c r="D24" s="481"/>
      <c r="E24" s="531"/>
      <c r="F24" s="533"/>
      <c r="G24" s="537"/>
      <c r="H24" s="498"/>
      <c r="I24" s="499"/>
    </row>
    <row r="25" spans="2:9" s="114" customFormat="1" ht="12" customHeight="1">
      <c r="B25" s="534">
        <f>各学校記入用!C24</f>
        <v>6</v>
      </c>
      <c r="C25" s="482" t="str">
        <f>各学校記入用!G24</f>
        <v/>
      </c>
      <c r="D25" s="483"/>
      <c r="E25" s="542" t="str">
        <f>各学校記入用!F24</f>
        <v/>
      </c>
      <c r="F25" s="533" t="str">
        <f>各学校記入用!H24</f>
        <v/>
      </c>
      <c r="G25" s="496" t="str">
        <f>各学校記入用!E24</f>
        <v/>
      </c>
      <c r="H25" s="492"/>
      <c r="I25" s="493"/>
    </row>
    <row r="26" spans="2:9" s="114" customFormat="1" ht="27.4" customHeight="1">
      <c r="B26" s="529"/>
      <c r="C26" s="480" t="str">
        <f>各学校記入用!D24</f>
        <v/>
      </c>
      <c r="D26" s="481"/>
      <c r="E26" s="531"/>
      <c r="F26" s="533"/>
      <c r="G26" s="537"/>
      <c r="H26" s="498"/>
      <c r="I26" s="499"/>
    </row>
    <row r="27" spans="2:9" s="114" customFormat="1" ht="12" customHeight="1">
      <c r="B27" s="534">
        <f>各学校記入用!C25</f>
        <v>7</v>
      </c>
      <c r="C27" s="482" t="str">
        <f>各学校記入用!G25</f>
        <v/>
      </c>
      <c r="D27" s="483"/>
      <c r="E27" s="542" t="str">
        <f>各学校記入用!F25</f>
        <v/>
      </c>
      <c r="F27" s="533" t="str">
        <f>各学校記入用!H25</f>
        <v/>
      </c>
      <c r="G27" s="496" t="str">
        <f>各学校記入用!E25</f>
        <v/>
      </c>
      <c r="H27" s="492"/>
      <c r="I27" s="493"/>
    </row>
    <row r="28" spans="2:9" s="114" customFormat="1" ht="27.4" customHeight="1">
      <c r="B28" s="529"/>
      <c r="C28" s="480" t="str">
        <f>各学校記入用!D25</f>
        <v/>
      </c>
      <c r="D28" s="481"/>
      <c r="E28" s="531"/>
      <c r="F28" s="533"/>
      <c r="G28" s="537"/>
      <c r="H28" s="498"/>
      <c r="I28" s="499"/>
    </row>
    <row r="29" spans="2:9" s="114" customFormat="1" ht="12" customHeight="1">
      <c r="B29" s="534">
        <f>各学校記入用!C26</f>
        <v>8</v>
      </c>
      <c r="C29" s="482" t="str">
        <f>各学校記入用!G26</f>
        <v/>
      </c>
      <c r="D29" s="483"/>
      <c r="E29" s="542" t="str">
        <f>各学校記入用!F26</f>
        <v/>
      </c>
      <c r="F29" s="533" t="str">
        <f>各学校記入用!H26</f>
        <v/>
      </c>
      <c r="G29" s="496" t="str">
        <f>各学校記入用!E26</f>
        <v/>
      </c>
      <c r="H29" s="492"/>
      <c r="I29" s="493"/>
    </row>
    <row r="30" spans="2:9" s="114" customFormat="1" ht="27.4" customHeight="1">
      <c r="B30" s="529"/>
      <c r="C30" s="480" t="str">
        <f>各学校記入用!D26</f>
        <v/>
      </c>
      <c r="D30" s="481"/>
      <c r="E30" s="531"/>
      <c r="F30" s="533"/>
      <c r="G30" s="537"/>
      <c r="H30" s="498"/>
      <c r="I30" s="499"/>
    </row>
    <row r="31" spans="2:9" s="114" customFormat="1" ht="12" customHeight="1">
      <c r="B31" s="534">
        <f>各学校記入用!C27</f>
        <v>9</v>
      </c>
      <c r="C31" s="482" t="str">
        <f>各学校記入用!G27</f>
        <v/>
      </c>
      <c r="D31" s="483"/>
      <c r="E31" s="542" t="str">
        <f>各学校記入用!F27</f>
        <v/>
      </c>
      <c r="F31" s="533" t="str">
        <f>各学校記入用!H27</f>
        <v/>
      </c>
      <c r="G31" s="496" t="str">
        <f>各学校記入用!E27</f>
        <v/>
      </c>
      <c r="H31" s="492"/>
      <c r="I31" s="493"/>
    </row>
    <row r="32" spans="2:9" s="114" customFormat="1" ht="27.4" customHeight="1">
      <c r="B32" s="529"/>
      <c r="C32" s="480" t="str">
        <f>各学校記入用!D27</f>
        <v/>
      </c>
      <c r="D32" s="481"/>
      <c r="E32" s="531"/>
      <c r="F32" s="533"/>
      <c r="G32" s="537"/>
      <c r="H32" s="498"/>
      <c r="I32" s="499"/>
    </row>
    <row r="33" spans="2:9" s="114" customFormat="1" ht="12" customHeight="1">
      <c r="B33" s="534">
        <f>各学校記入用!C28</f>
        <v>10</v>
      </c>
      <c r="C33" s="482" t="str">
        <f>各学校記入用!G28</f>
        <v/>
      </c>
      <c r="D33" s="483"/>
      <c r="E33" s="542" t="str">
        <f>各学校記入用!F28</f>
        <v/>
      </c>
      <c r="F33" s="533" t="str">
        <f>各学校記入用!H28</f>
        <v/>
      </c>
      <c r="G33" s="496" t="str">
        <f>各学校記入用!E28</f>
        <v/>
      </c>
      <c r="H33" s="492"/>
      <c r="I33" s="493"/>
    </row>
    <row r="34" spans="2:9" s="114" customFormat="1" ht="27.4" customHeight="1">
      <c r="B34" s="529"/>
      <c r="C34" s="480" t="str">
        <f>各学校記入用!D28</f>
        <v/>
      </c>
      <c r="D34" s="481"/>
      <c r="E34" s="531"/>
      <c r="F34" s="533"/>
      <c r="G34" s="537"/>
      <c r="H34" s="498"/>
      <c r="I34" s="499"/>
    </row>
    <row r="35" spans="2:9" s="114" customFormat="1" ht="12" customHeight="1">
      <c r="B35" s="534">
        <f>各学校記入用!C29</f>
        <v>11</v>
      </c>
      <c r="C35" s="482" t="str">
        <f>各学校記入用!G29</f>
        <v/>
      </c>
      <c r="D35" s="483"/>
      <c r="E35" s="542" t="str">
        <f>各学校記入用!F29</f>
        <v/>
      </c>
      <c r="F35" s="533" t="str">
        <f>各学校記入用!H29</f>
        <v/>
      </c>
      <c r="G35" s="496" t="str">
        <f>各学校記入用!E29</f>
        <v/>
      </c>
      <c r="H35" s="492"/>
      <c r="I35" s="493"/>
    </row>
    <row r="36" spans="2:9" s="114" customFormat="1" ht="27.4" customHeight="1">
      <c r="B36" s="529"/>
      <c r="C36" s="480" t="str">
        <f>各学校記入用!D29</f>
        <v/>
      </c>
      <c r="D36" s="481"/>
      <c r="E36" s="531"/>
      <c r="F36" s="533"/>
      <c r="G36" s="537"/>
      <c r="H36" s="498"/>
      <c r="I36" s="499"/>
    </row>
    <row r="37" spans="2:9" s="114" customFormat="1" ht="12" customHeight="1">
      <c r="B37" s="534">
        <f>各学校記入用!C30</f>
        <v>12</v>
      </c>
      <c r="C37" s="482" t="str">
        <f>各学校記入用!G30</f>
        <v/>
      </c>
      <c r="D37" s="483"/>
      <c r="E37" s="542" t="str">
        <f>各学校記入用!F30</f>
        <v/>
      </c>
      <c r="F37" s="533" t="str">
        <f>各学校記入用!H30</f>
        <v/>
      </c>
      <c r="G37" s="496" t="str">
        <f>各学校記入用!E30</f>
        <v/>
      </c>
      <c r="H37" s="492"/>
      <c r="I37" s="493"/>
    </row>
    <row r="38" spans="2:9" s="114" customFormat="1" ht="27.4" customHeight="1" thickBot="1">
      <c r="B38" s="552"/>
      <c r="C38" s="484" t="str">
        <f>各学校記入用!D30</f>
        <v/>
      </c>
      <c r="D38" s="485"/>
      <c r="E38" s="553"/>
      <c r="F38" s="554"/>
      <c r="G38" s="497"/>
      <c r="H38" s="494"/>
      <c r="I38" s="495"/>
    </row>
    <row r="39" spans="2:9" ht="45.75" customHeight="1" thickBot="1">
      <c r="B39" s="543" t="s">
        <v>71</v>
      </c>
      <c r="C39" s="544"/>
      <c r="D39" s="544"/>
      <c r="E39" s="544"/>
      <c r="F39" s="544"/>
      <c r="G39" s="544"/>
      <c r="H39" s="544"/>
      <c r="I39" s="545"/>
    </row>
  </sheetData>
  <sheetProtection sheet="1" objects="1" scenarios="1"/>
  <mergeCells count="120">
    <mergeCell ref="B39:I39"/>
    <mergeCell ref="B11:B12"/>
    <mergeCell ref="B9:B10"/>
    <mergeCell ref="C11:C12"/>
    <mergeCell ref="E9:E10"/>
    <mergeCell ref="E11:E12"/>
    <mergeCell ref="B35:B36"/>
    <mergeCell ref="E35:E36"/>
    <mergeCell ref="F35:F36"/>
    <mergeCell ref="B37:B38"/>
    <mergeCell ref="E37:E38"/>
    <mergeCell ref="F37:F38"/>
    <mergeCell ref="B31:B32"/>
    <mergeCell ref="E31:E32"/>
    <mergeCell ref="F31:F32"/>
    <mergeCell ref="B33:B34"/>
    <mergeCell ref="E33:E34"/>
    <mergeCell ref="F33:F34"/>
    <mergeCell ref="G31:G32"/>
    <mergeCell ref="G33:G34"/>
    <mergeCell ref="G35:G36"/>
    <mergeCell ref="B27:B28"/>
    <mergeCell ref="E27:E28"/>
    <mergeCell ref="F27:F28"/>
    <mergeCell ref="B29:B30"/>
    <mergeCell ref="E29:E30"/>
    <mergeCell ref="F29:F30"/>
    <mergeCell ref="G27:G28"/>
    <mergeCell ref="G29:G30"/>
    <mergeCell ref="H27:I28"/>
    <mergeCell ref="H29:I30"/>
    <mergeCell ref="C27:D27"/>
    <mergeCell ref="C28:D28"/>
    <mergeCell ref="C29:D29"/>
    <mergeCell ref="C30:D30"/>
    <mergeCell ref="B23:B24"/>
    <mergeCell ref="E23:E24"/>
    <mergeCell ref="F23:F24"/>
    <mergeCell ref="B25:B26"/>
    <mergeCell ref="E25:E26"/>
    <mergeCell ref="F25:F26"/>
    <mergeCell ref="G23:G24"/>
    <mergeCell ref="G25:G26"/>
    <mergeCell ref="H23:I24"/>
    <mergeCell ref="H25:I26"/>
    <mergeCell ref="C23:D23"/>
    <mergeCell ref="C24:D24"/>
    <mergeCell ref="C25:D25"/>
    <mergeCell ref="C26:D26"/>
    <mergeCell ref="B19:B20"/>
    <mergeCell ref="E19:E20"/>
    <mergeCell ref="F19:F20"/>
    <mergeCell ref="B21:B22"/>
    <mergeCell ref="E21:E22"/>
    <mergeCell ref="F21:F22"/>
    <mergeCell ref="G19:G20"/>
    <mergeCell ref="G21:G22"/>
    <mergeCell ref="H19:I20"/>
    <mergeCell ref="H21:I22"/>
    <mergeCell ref="C19:D19"/>
    <mergeCell ref="C20:D20"/>
    <mergeCell ref="C21:D21"/>
    <mergeCell ref="C22:D22"/>
    <mergeCell ref="B15:B16"/>
    <mergeCell ref="E15:E16"/>
    <mergeCell ref="F15:F16"/>
    <mergeCell ref="B17:B18"/>
    <mergeCell ref="E17:E18"/>
    <mergeCell ref="F17:F18"/>
    <mergeCell ref="G15:G16"/>
    <mergeCell ref="G17:G18"/>
    <mergeCell ref="H15:I16"/>
    <mergeCell ref="H17:I18"/>
    <mergeCell ref="C15:D15"/>
    <mergeCell ref="C16:D16"/>
    <mergeCell ref="C17:D17"/>
    <mergeCell ref="C18:D18"/>
    <mergeCell ref="B1:F1"/>
    <mergeCell ref="G1:I1"/>
    <mergeCell ref="F7:G7"/>
    <mergeCell ref="H7:I7"/>
    <mergeCell ref="F3:G3"/>
    <mergeCell ref="H3:I3"/>
    <mergeCell ref="B13:B14"/>
    <mergeCell ref="E13:E14"/>
    <mergeCell ref="F13:F14"/>
    <mergeCell ref="G13:G14"/>
    <mergeCell ref="H13:I14"/>
    <mergeCell ref="C13:D13"/>
    <mergeCell ref="C14:D14"/>
    <mergeCell ref="I9:I10"/>
    <mergeCell ref="I11:I12"/>
    <mergeCell ref="F11:H11"/>
    <mergeCell ref="F12:H12"/>
    <mergeCell ref="C2:G2"/>
    <mergeCell ref="C3:D3"/>
    <mergeCell ref="C5:D5"/>
    <mergeCell ref="C7:D7"/>
    <mergeCell ref="D4:I4"/>
    <mergeCell ref="D6:I6"/>
    <mergeCell ref="D8:I8"/>
    <mergeCell ref="D9:D10"/>
    <mergeCell ref="D11:D12"/>
    <mergeCell ref="F5:G5"/>
    <mergeCell ref="H5:I5"/>
    <mergeCell ref="C36:D36"/>
    <mergeCell ref="C37:D37"/>
    <mergeCell ref="C38:D38"/>
    <mergeCell ref="F9:H9"/>
    <mergeCell ref="F10:H10"/>
    <mergeCell ref="C31:D31"/>
    <mergeCell ref="C32:D32"/>
    <mergeCell ref="C33:D33"/>
    <mergeCell ref="C34:D34"/>
    <mergeCell ref="C35:D35"/>
    <mergeCell ref="H37:I38"/>
    <mergeCell ref="G37:G38"/>
    <mergeCell ref="H31:I32"/>
    <mergeCell ref="H33:I34"/>
    <mergeCell ref="H35:I36"/>
  </mergeCells>
  <phoneticPr fontId="1"/>
  <conditionalFormatting sqref="A1:IW1 J12:IW38 A12 A10 B9 C10 F10:G10 J10:IW10 F12:G12 B11:E11 A7:C8 J8:IW8 E7:IW7 E9 D8 E13:H13 A13:C38 E14:F38 A39:IW65541">
    <cfRule type="cellIs" dxfId="27" priority="12" stopIfTrue="1" operator="equal">
      <formula>0</formula>
    </cfRule>
  </conditionalFormatting>
  <conditionalFormatting sqref="G15:H15 G17:H17 G19:H19 G21:H21 G23:H23 G25:H25 G27:H27 G29:H29 G31:H31 G33:H33 G35:H35 G37:H37">
    <cfRule type="cellIs" dxfId="26" priority="10" stopIfTrue="1" operator="equal">
      <formula>0</formula>
    </cfRule>
    <cfRule type="expression" dxfId="25" priority="11" stopIfTrue="1">
      <formula>0</formula>
    </cfRule>
  </conditionalFormatting>
  <conditionalFormatting sqref="J9:IW9 A9 C9:D9 F9">
    <cfRule type="cellIs" dxfId="24" priority="9" stopIfTrue="1" operator="equal">
      <formula>0</formula>
    </cfRule>
  </conditionalFormatting>
  <conditionalFormatting sqref="J11:IW11 A11 F11">
    <cfRule type="cellIs" dxfId="23" priority="6" stopIfTrue="1" operator="equal">
      <formula>0</formula>
    </cfRule>
  </conditionalFormatting>
  <conditionalFormatting sqref="I11">
    <cfRule type="cellIs" dxfId="22" priority="4" stopIfTrue="1" operator="equal">
      <formula>0</formula>
    </cfRule>
    <cfRule type="expression" dxfId="21" priority="5" stopIfTrue="1">
      <formula>0</formula>
    </cfRule>
  </conditionalFormatting>
  <conditionalFormatting sqref="A3:C4 J4:IW4 E3:IW3 D4">
    <cfRule type="cellIs" dxfId="20" priority="3" stopIfTrue="1" operator="equal">
      <formula>0</formula>
    </cfRule>
  </conditionalFormatting>
  <conditionalFormatting sqref="A5:C6 J6:IW6 E5:IW5 D6">
    <cfRule type="cellIs" dxfId="19" priority="2" stopIfTrue="1" operator="equal">
      <formula>0</formula>
    </cfRule>
  </conditionalFormatting>
  <conditionalFormatting sqref="A2:D2 H2:IW2">
    <cfRule type="cellIs" dxfId="18"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6"/>
  <sheetViews>
    <sheetView zoomScaleNormal="100" zoomScaleSheetLayoutView="100" workbookViewId="0">
      <selection activeCell="O12" sqref="O12:AC12"/>
    </sheetView>
  </sheetViews>
  <sheetFormatPr defaultColWidth="8.75" defaultRowHeight="13.5"/>
  <cols>
    <col min="1" max="42" width="2.5" style="116" customWidth="1"/>
    <col min="43" max="256" width="8.75" style="116"/>
    <col min="257" max="298" width="2.5" style="116" customWidth="1"/>
    <col min="299" max="512" width="8.75" style="116"/>
    <col min="513" max="554" width="2.5" style="116" customWidth="1"/>
    <col min="555" max="768" width="8.75" style="116"/>
    <col min="769" max="810" width="2.5" style="116" customWidth="1"/>
    <col min="811" max="1024" width="8.75" style="116"/>
    <col min="1025" max="1066" width="2.5" style="116" customWidth="1"/>
    <col min="1067" max="1280" width="8.75" style="116"/>
    <col min="1281" max="1322" width="2.5" style="116" customWidth="1"/>
    <col min="1323" max="1536" width="8.75" style="116"/>
    <col min="1537" max="1578" width="2.5" style="116" customWidth="1"/>
    <col min="1579" max="1792" width="8.75" style="116"/>
    <col min="1793" max="1834" width="2.5" style="116" customWidth="1"/>
    <col min="1835" max="2048" width="8.75" style="116"/>
    <col min="2049" max="2090" width="2.5" style="116" customWidth="1"/>
    <col min="2091" max="2304" width="8.75" style="116"/>
    <col min="2305" max="2346" width="2.5" style="116" customWidth="1"/>
    <col min="2347" max="2560" width="8.75" style="116"/>
    <col min="2561" max="2602" width="2.5" style="116" customWidth="1"/>
    <col min="2603" max="2816" width="8.75" style="116"/>
    <col min="2817" max="2858" width="2.5" style="116" customWidth="1"/>
    <col min="2859" max="3072" width="8.75" style="116"/>
    <col min="3073" max="3114" width="2.5" style="116" customWidth="1"/>
    <col min="3115" max="3328" width="8.75" style="116"/>
    <col min="3329" max="3370" width="2.5" style="116" customWidth="1"/>
    <col min="3371" max="3584" width="8.75" style="116"/>
    <col min="3585" max="3626" width="2.5" style="116" customWidth="1"/>
    <col min="3627" max="3840" width="8.75" style="116"/>
    <col min="3841" max="3882" width="2.5" style="116" customWidth="1"/>
    <col min="3883" max="4096" width="8.75" style="116"/>
    <col min="4097" max="4138" width="2.5" style="116" customWidth="1"/>
    <col min="4139" max="4352" width="8.75" style="116"/>
    <col min="4353" max="4394" width="2.5" style="116" customWidth="1"/>
    <col min="4395" max="4608" width="8.75" style="116"/>
    <col min="4609" max="4650" width="2.5" style="116" customWidth="1"/>
    <col min="4651" max="4864" width="8.75" style="116"/>
    <col min="4865" max="4906" width="2.5" style="116" customWidth="1"/>
    <col min="4907" max="5120" width="8.75" style="116"/>
    <col min="5121" max="5162" width="2.5" style="116" customWidth="1"/>
    <col min="5163" max="5376" width="8.75" style="116"/>
    <col min="5377" max="5418" width="2.5" style="116" customWidth="1"/>
    <col min="5419" max="5632" width="8.75" style="116"/>
    <col min="5633" max="5674" width="2.5" style="116" customWidth="1"/>
    <col min="5675" max="5888" width="8.75" style="116"/>
    <col min="5889" max="5930" width="2.5" style="116" customWidth="1"/>
    <col min="5931" max="6144" width="8.75" style="116"/>
    <col min="6145" max="6186" width="2.5" style="116" customWidth="1"/>
    <col min="6187" max="6400" width="8.75" style="116"/>
    <col min="6401" max="6442" width="2.5" style="116" customWidth="1"/>
    <col min="6443" max="6656" width="8.75" style="116"/>
    <col min="6657" max="6698" width="2.5" style="116" customWidth="1"/>
    <col min="6699" max="6912" width="8.75" style="116"/>
    <col min="6913" max="6954" width="2.5" style="116" customWidth="1"/>
    <col min="6955" max="7168" width="8.75" style="116"/>
    <col min="7169" max="7210" width="2.5" style="116" customWidth="1"/>
    <col min="7211" max="7424" width="8.75" style="116"/>
    <col min="7425" max="7466" width="2.5" style="116" customWidth="1"/>
    <col min="7467" max="7680" width="8.75" style="116"/>
    <col min="7681" max="7722" width="2.5" style="116" customWidth="1"/>
    <col min="7723" max="7936" width="8.75" style="116"/>
    <col min="7937" max="7978" width="2.5" style="116" customWidth="1"/>
    <col min="7979" max="8192" width="8.75" style="116"/>
    <col min="8193" max="8234" width="2.5" style="116" customWidth="1"/>
    <col min="8235" max="8448" width="8.75" style="116"/>
    <col min="8449" max="8490" width="2.5" style="116" customWidth="1"/>
    <col min="8491" max="8704" width="8.75" style="116"/>
    <col min="8705" max="8746" width="2.5" style="116" customWidth="1"/>
    <col min="8747" max="8960" width="8.75" style="116"/>
    <col min="8961" max="9002" width="2.5" style="116" customWidth="1"/>
    <col min="9003" max="9216" width="8.75" style="116"/>
    <col min="9217" max="9258" width="2.5" style="116" customWidth="1"/>
    <col min="9259" max="9472" width="8.75" style="116"/>
    <col min="9473" max="9514" width="2.5" style="116" customWidth="1"/>
    <col min="9515" max="9728" width="8.75" style="116"/>
    <col min="9729" max="9770" width="2.5" style="116" customWidth="1"/>
    <col min="9771" max="9984" width="8.75" style="116"/>
    <col min="9985" max="10026" width="2.5" style="116" customWidth="1"/>
    <col min="10027" max="10240" width="8.75" style="116"/>
    <col min="10241" max="10282" width="2.5" style="116" customWidth="1"/>
    <col min="10283" max="10496" width="8.75" style="116"/>
    <col min="10497" max="10538" width="2.5" style="116" customWidth="1"/>
    <col min="10539" max="10752" width="8.75" style="116"/>
    <col min="10753" max="10794" width="2.5" style="116" customWidth="1"/>
    <col min="10795" max="11008" width="8.75" style="116"/>
    <col min="11009" max="11050" width="2.5" style="116" customWidth="1"/>
    <col min="11051" max="11264" width="8.75" style="116"/>
    <col min="11265" max="11306" width="2.5" style="116" customWidth="1"/>
    <col min="11307" max="11520" width="8.75" style="116"/>
    <col min="11521" max="11562" width="2.5" style="116" customWidth="1"/>
    <col min="11563" max="11776" width="8.75" style="116"/>
    <col min="11777" max="11818" width="2.5" style="116" customWidth="1"/>
    <col min="11819" max="12032" width="8.75" style="116"/>
    <col min="12033" max="12074" width="2.5" style="116" customWidth="1"/>
    <col min="12075" max="12288" width="8.75" style="116"/>
    <col min="12289" max="12330" width="2.5" style="116" customWidth="1"/>
    <col min="12331" max="12544" width="8.75" style="116"/>
    <col min="12545" max="12586" width="2.5" style="116" customWidth="1"/>
    <col min="12587" max="12800" width="8.75" style="116"/>
    <col min="12801" max="12842" width="2.5" style="116" customWidth="1"/>
    <col min="12843" max="13056" width="8.75" style="116"/>
    <col min="13057" max="13098" width="2.5" style="116" customWidth="1"/>
    <col min="13099" max="13312" width="8.75" style="116"/>
    <col min="13313" max="13354" width="2.5" style="116" customWidth="1"/>
    <col min="13355" max="13568" width="8.75" style="116"/>
    <col min="13569" max="13610" width="2.5" style="116" customWidth="1"/>
    <col min="13611" max="13824" width="8.75" style="116"/>
    <col min="13825" max="13866" width="2.5" style="116" customWidth="1"/>
    <col min="13867" max="14080" width="8.75" style="116"/>
    <col min="14081" max="14122" width="2.5" style="116" customWidth="1"/>
    <col min="14123" max="14336" width="8.75" style="116"/>
    <col min="14337" max="14378" width="2.5" style="116" customWidth="1"/>
    <col min="14379" max="14592" width="8.75" style="116"/>
    <col min="14593" max="14634" width="2.5" style="116" customWidth="1"/>
    <col min="14635" max="14848" width="8.75" style="116"/>
    <col min="14849" max="14890" width="2.5" style="116" customWidth="1"/>
    <col min="14891" max="15104" width="8.75" style="116"/>
    <col min="15105" max="15146" width="2.5" style="116" customWidth="1"/>
    <col min="15147" max="15360" width="8.75" style="116"/>
    <col min="15361" max="15402" width="2.5" style="116" customWidth="1"/>
    <col min="15403" max="15616" width="8.75" style="116"/>
    <col min="15617" max="15658" width="2.5" style="116" customWidth="1"/>
    <col min="15659" max="15872" width="8.75" style="116"/>
    <col min="15873" max="15914" width="2.5" style="116" customWidth="1"/>
    <col min="15915" max="16128" width="8.75" style="116"/>
    <col min="16129" max="16170" width="2.5" style="116" customWidth="1"/>
    <col min="16171" max="16384" width="8.75" style="116"/>
  </cols>
  <sheetData>
    <row r="1" spans="1:42" ht="15.6" customHeight="1">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row>
    <row r="2" spans="1:42" ht="15.6" customHeight="1">
      <c r="A2" s="117"/>
      <c r="B2" s="117"/>
      <c r="C2" s="117"/>
      <c r="D2" s="117"/>
      <c r="E2" s="117"/>
      <c r="F2" s="117"/>
      <c r="G2" s="117"/>
      <c r="H2" s="117"/>
      <c r="I2" s="117"/>
      <c r="J2" s="115"/>
      <c r="K2" s="115"/>
      <c r="L2" s="115"/>
      <c r="M2" s="115"/>
      <c r="N2" s="115"/>
      <c r="O2" s="115"/>
      <c r="P2" s="115"/>
      <c r="Q2" s="115"/>
      <c r="R2" s="115"/>
      <c r="S2" s="115"/>
      <c r="T2" s="115"/>
      <c r="U2" s="115"/>
      <c r="V2" s="115"/>
      <c r="W2" s="115"/>
      <c r="X2" s="115"/>
      <c r="Y2" s="115"/>
      <c r="Z2" s="115"/>
      <c r="AA2" s="115"/>
      <c r="AB2" s="115"/>
      <c r="AC2" s="115"/>
      <c r="AD2" s="115"/>
      <c r="AE2" s="562" t="s">
        <v>163</v>
      </c>
      <c r="AF2" s="562"/>
      <c r="AG2" s="562"/>
      <c r="AH2" s="562"/>
      <c r="AI2" s="562"/>
      <c r="AJ2" s="562"/>
      <c r="AK2" s="562"/>
      <c r="AL2" s="562"/>
      <c r="AM2" s="562"/>
      <c r="AN2" s="562"/>
      <c r="AO2" s="562"/>
      <c r="AP2" s="562"/>
    </row>
    <row r="3" spans="1:42" ht="15.6"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42" ht="15.6" customHeight="1">
      <c r="A4" s="115"/>
      <c r="B4" s="563" t="s">
        <v>164</v>
      </c>
      <c r="C4" s="563"/>
      <c r="D4" s="563"/>
      <c r="E4" s="563"/>
      <c r="F4" s="563"/>
      <c r="G4" s="563"/>
      <c r="H4" s="563"/>
      <c r="I4" s="563"/>
      <c r="J4" s="563"/>
      <c r="K4" s="563"/>
      <c r="L4" s="563"/>
      <c r="M4" s="563"/>
      <c r="N4" s="563"/>
      <c r="O4" s="563"/>
      <c r="P4" s="563"/>
      <c r="Q4" s="563"/>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2" ht="15.6" customHeight="1">
      <c r="A5" s="118"/>
      <c r="B5" s="118"/>
      <c r="C5" s="118"/>
      <c r="D5" s="118"/>
      <c r="E5" s="118"/>
      <c r="F5" s="118"/>
      <c r="G5" s="118"/>
      <c r="H5" s="118"/>
      <c r="I5" s="118"/>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1" customHeight="1">
      <c r="A6" s="115"/>
      <c r="B6" s="115"/>
      <c r="C6" s="115"/>
      <c r="D6" s="115"/>
      <c r="E6" s="115"/>
      <c r="F6" s="115"/>
      <c r="G6" s="115"/>
      <c r="H6" s="115"/>
      <c r="I6" s="557" t="s">
        <v>33</v>
      </c>
      <c r="J6" s="557"/>
      <c r="K6" s="557"/>
      <c r="L6" s="557"/>
      <c r="M6" s="557"/>
      <c r="N6" s="115"/>
      <c r="O6" s="560" t="str">
        <f>IF(各学校記入用!C5="","",各学校記入用!C5)</f>
        <v/>
      </c>
      <c r="P6" s="560"/>
      <c r="Q6" s="560"/>
      <c r="R6" s="560"/>
      <c r="S6" s="560"/>
      <c r="T6" s="560"/>
      <c r="U6" s="560"/>
      <c r="V6" s="560"/>
      <c r="W6" s="560"/>
      <c r="X6" s="560"/>
      <c r="Y6" s="560"/>
      <c r="Z6" s="560"/>
      <c r="AA6" s="560"/>
      <c r="AB6" s="560"/>
      <c r="AC6" s="560"/>
      <c r="AD6" s="560"/>
      <c r="AE6" s="560"/>
      <c r="AF6" s="560"/>
      <c r="AG6" s="560"/>
      <c r="AH6" s="115"/>
      <c r="AI6" s="115"/>
      <c r="AJ6" s="115"/>
      <c r="AK6" s="115"/>
      <c r="AL6" s="115"/>
      <c r="AM6" s="115"/>
      <c r="AN6" s="115"/>
      <c r="AO6" s="115"/>
      <c r="AP6" s="115"/>
    </row>
    <row r="7" spans="1:42" ht="21" customHeight="1">
      <c r="A7" s="115"/>
      <c r="B7" s="115"/>
      <c r="C7" s="115"/>
      <c r="D7" s="115"/>
      <c r="E7" s="115"/>
      <c r="F7" s="115"/>
      <c r="G7" s="115"/>
      <c r="H7" s="115"/>
      <c r="I7" s="557" t="s">
        <v>72</v>
      </c>
      <c r="J7" s="557"/>
      <c r="K7" s="557"/>
      <c r="L7" s="557"/>
      <c r="M7" s="557"/>
      <c r="N7" s="115"/>
      <c r="O7" s="558" t="str">
        <f>IF(各学校記入用!G5="","",各学校記入用!G5)</f>
        <v/>
      </c>
      <c r="P7" s="558"/>
      <c r="Q7" s="558"/>
      <c r="R7" s="558"/>
      <c r="S7" s="558"/>
      <c r="T7" s="558"/>
      <c r="U7" s="558"/>
      <c r="V7" s="558"/>
      <c r="W7" s="558"/>
      <c r="X7" s="558"/>
      <c r="Y7" s="558"/>
      <c r="Z7" s="558"/>
      <c r="AA7" s="558"/>
      <c r="AB7" s="558"/>
      <c r="AC7" s="558"/>
      <c r="AD7" s="115"/>
      <c r="AE7" s="115" t="s">
        <v>73</v>
      </c>
      <c r="AF7" s="115"/>
      <c r="AG7" s="115"/>
      <c r="AH7" s="115"/>
      <c r="AI7" s="115"/>
      <c r="AJ7" s="115"/>
      <c r="AK7" s="115"/>
      <c r="AL7" s="115"/>
      <c r="AM7" s="115"/>
      <c r="AN7" s="115"/>
      <c r="AO7" s="115"/>
      <c r="AP7" s="115"/>
    </row>
    <row r="8" spans="1:42" ht="21" customHeight="1">
      <c r="A8" s="119"/>
      <c r="B8" s="120"/>
      <c r="C8" s="119"/>
      <c r="D8" s="119"/>
      <c r="E8" s="119"/>
      <c r="F8" s="119"/>
      <c r="G8" s="120"/>
      <c r="H8" s="119"/>
      <c r="I8" s="555" t="s">
        <v>74</v>
      </c>
      <c r="J8" s="555"/>
      <c r="K8" s="555"/>
      <c r="L8" s="555"/>
      <c r="M8" s="555"/>
      <c r="N8" s="119"/>
      <c r="O8" s="559" t="str">
        <f>IF(各学校記入用!C6="","",各学校記入用!C6)</f>
        <v/>
      </c>
      <c r="P8" s="559"/>
      <c r="Q8" s="559"/>
      <c r="R8" s="559"/>
      <c r="S8" s="559"/>
      <c r="T8" s="559"/>
      <c r="U8" s="559"/>
      <c r="V8" s="169"/>
      <c r="W8" s="169"/>
      <c r="X8" s="559" t="str">
        <f>IF(各学校記入用!C7="","",各学校記入用!C7)</f>
        <v/>
      </c>
      <c r="Y8" s="559"/>
      <c r="Z8" s="559"/>
      <c r="AA8" s="559"/>
      <c r="AB8" s="559"/>
      <c r="AC8" s="559"/>
      <c r="AD8" s="559"/>
      <c r="AE8" s="559"/>
      <c r="AF8" s="559"/>
      <c r="AG8" s="559"/>
      <c r="AH8" s="559"/>
      <c r="AI8" s="559"/>
      <c r="AJ8" s="559"/>
      <c r="AK8" s="559"/>
      <c r="AL8" s="559"/>
      <c r="AM8" s="559"/>
      <c r="AN8" s="559"/>
      <c r="AO8" s="559"/>
      <c r="AP8" s="115"/>
    </row>
    <row r="9" spans="1:42" ht="21" customHeight="1">
      <c r="A9" s="119"/>
      <c r="B9" s="120"/>
      <c r="C9" s="121"/>
      <c r="D9" s="121"/>
      <c r="E9" s="121"/>
      <c r="F9" s="121"/>
      <c r="G9" s="122"/>
      <c r="H9" s="119"/>
      <c r="I9" s="555" t="s">
        <v>75</v>
      </c>
      <c r="J9" s="555"/>
      <c r="K9" s="555"/>
      <c r="L9" s="555"/>
      <c r="M9" s="555"/>
      <c r="N9" s="119"/>
      <c r="O9" s="556" t="str">
        <f>IF(各学校記入用!G6="","",各学校記入用!G6)</f>
        <v/>
      </c>
      <c r="P9" s="556"/>
      <c r="Q9" s="556"/>
      <c r="R9" s="556"/>
      <c r="S9" s="556"/>
      <c r="T9" s="556"/>
      <c r="U9" s="556"/>
      <c r="V9" s="556"/>
      <c r="W9" s="556"/>
      <c r="X9" s="556"/>
      <c r="Y9" s="556"/>
      <c r="Z9" s="556"/>
      <c r="AA9" s="556"/>
      <c r="AB9" s="556"/>
      <c r="AC9" s="556"/>
      <c r="AD9" s="115"/>
      <c r="AE9" s="115"/>
      <c r="AF9" s="115"/>
      <c r="AG9" s="115"/>
      <c r="AH9" s="115"/>
      <c r="AI9" s="115"/>
      <c r="AJ9" s="115"/>
      <c r="AK9" s="115"/>
      <c r="AL9" s="115"/>
      <c r="AM9" s="115"/>
      <c r="AN9" s="115"/>
      <c r="AO9" s="115"/>
      <c r="AP9" s="115"/>
    </row>
    <row r="10" spans="1:42" ht="21" customHeight="1">
      <c r="A10" s="119"/>
      <c r="B10" s="120"/>
      <c r="C10" s="119"/>
      <c r="D10" s="119"/>
      <c r="E10" s="119"/>
      <c r="F10" s="119"/>
      <c r="G10" s="12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5"/>
      <c r="AE10" s="115"/>
      <c r="AF10" s="115"/>
      <c r="AG10" s="115"/>
      <c r="AH10" s="115"/>
      <c r="AI10" s="115"/>
      <c r="AJ10" s="115"/>
      <c r="AK10" s="115"/>
      <c r="AL10" s="115"/>
      <c r="AM10" s="115"/>
      <c r="AN10" s="115"/>
      <c r="AO10" s="115"/>
      <c r="AP10" s="115"/>
    </row>
    <row r="11" spans="1:42" ht="21" customHeight="1">
      <c r="A11" s="168"/>
      <c r="B11" s="168"/>
      <c r="C11" s="168"/>
      <c r="D11" s="168"/>
      <c r="E11" s="168"/>
      <c r="F11" s="168"/>
      <c r="G11" s="168"/>
      <c r="H11" s="168"/>
      <c r="I11" s="557" t="s">
        <v>33</v>
      </c>
      <c r="J11" s="557"/>
      <c r="K11" s="557"/>
      <c r="L11" s="557"/>
      <c r="M11" s="557"/>
      <c r="N11" s="168"/>
      <c r="O11" s="560" t="str">
        <f>IF(各学校記入用!C8="","",各学校記入用!C8)</f>
        <v/>
      </c>
      <c r="P11" s="560"/>
      <c r="Q11" s="560"/>
      <c r="R11" s="560"/>
      <c r="S11" s="560"/>
      <c r="T11" s="560"/>
      <c r="U11" s="560"/>
      <c r="V11" s="560"/>
      <c r="W11" s="560"/>
      <c r="X11" s="560"/>
      <c r="Y11" s="560"/>
      <c r="Z11" s="560"/>
      <c r="AA11" s="560"/>
      <c r="AB11" s="560"/>
      <c r="AC11" s="560"/>
      <c r="AD11" s="560"/>
      <c r="AE11" s="560"/>
      <c r="AF11" s="560"/>
      <c r="AG11" s="560"/>
      <c r="AH11" s="168"/>
      <c r="AI11" s="168"/>
      <c r="AJ11" s="168"/>
      <c r="AK11" s="168"/>
      <c r="AL11" s="168"/>
      <c r="AM11" s="168"/>
      <c r="AN11" s="168"/>
      <c r="AO11" s="168"/>
      <c r="AP11" s="168"/>
    </row>
    <row r="12" spans="1:42" ht="21" customHeight="1">
      <c r="A12" s="168"/>
      <c r="B12" s="168"/>
      <c r="C12" s="168"/>
      <c r="D12" s="168"/>
      <c r="E12" s="168"/>
      <c r="F12" s="168"/>
      <c r="G12" s="168"/>
      <c r="H12" s="168"/>
      <c r="I12" s="557" t="s">
        <v>72</v>
      </c>
      <c r="J12" s="557"/>
      <c r="K12" s="557"/>
      <c r="L12" s="557"/>
      <c r="M12" s="557"/>
      <c r="N12" s="168"/>
      <c r="O12" s="558" t="str">
        <f>IF(各学校記入用!G8="","",各学校記入用!G8)</f>
        <v/>
      </c>
      <c r="P12" s="558"/>
      <c r="Q12" s="558"/>
      <c r="R12" s="558"/>
      <c r="S12" s="558"/>
      <c r="T12" s="558"/>
      <c r="U12" s="558"/>
      <c r="V12" s="558"/>
      <c r="W12" s="558"/>
      <c r="X12" s="558"/>
      <c r="Y12" s="558"/>
      <c r="Z12" s="558"/>
      <c r="AA12" s="558"/>
      <c r="AB12" s="558"/>
      <c r="AC12" s="558"/>
      <c r="AD12" s="168"/>
      <c r="AE12" s="168" t="s">
        <v>73</v>
      </c>
      <c r="AF12" s="168"/>
      <c r="AG12" s="168"/>
      <c r="AH12" s="168"/>
      <c r="AI12" s="168"/>
      <c r="AJ12" s="168"/>
      <c r="AK12" s="168"/>
      <c r="AL12" s="168"/>
      <c r="AM12" s="168"/>
      <c r="AN12" s="168"/>
      <c r="AO12" s="168"/>
      <c r="AP12" s="168"/>
    </row>
    <row r="13" spans="1:42" ht="21" customHeight="1">
      <c r="A13" s="119"/>
      <c r="B13" s="171"/>
      <c r="C13" s="119"/>
      <c r="D13" s="119"/>
      <c r="E13" s="119"/>
      <c r="F13" s="119"/>
      <c r="G13" s="171"/>
      <c r="H13" s="119"/>
      <c r="I13" s="555" t="s">
        <v>74</v>
      </c>
      <c r="J13" s="555"/>
      <c r="K13" s="555"/>
      <c r="L13" s="555"/>
      <c r="M13" s="555"/>
      <c r="N13" s="119"/>
      <c r="O13" s="559" t="str">
        <f>IF(各学校記入用!C9="","",各学校記入用!C9)</f>
        <v/>
      </c>
      <c r="P13" s="559"/>
      <c r="Q13" s="559"/>
      <c r="R13" s="559"/>
      <c r="S13" s="559"/>
      <c r="T13" s="559"/>
      <c r="U13" s="559"/>
      <c r="V13" s="169"/>
      <c r="W13" s="169"/>
      <c r="X13" s="559" t="str">
        <f>IF(各学校記入用!C10="","",各学校記入用!C10)</f>
        <v/>
      </c>
      <c r="Y13" s="559"/>
      <c r="Z13" s="559"/>
      <c r="AA13" s="559"/>
      <c r="AB13" s="559"/>
      <c r="AC13" s="559"/>
      <c r="AD13" s="559"/>
      <c r="AE13" s="559"/>
      <c r="AF13" s="559"/>
      <c r="AG13" s="559"/>
      <c r="AH13" s="559"/>
      <c r="AI13" s="559"/>
      <c r="AJ13" s="559"/>
      <c r="AK13" s="559"/>
      <c r="AL13" s="559"/>
      <c r="AM13" s="559"/>
      <c r="AN13" s="559"/>
      <c r="AO13" s="559"/>
      <c r="AP13" s="168"/>
    </row>
    <row r="14" spans="1:42" ht="21" customHeight="1">
      <c r="A14" s="119"/>
      <c r="B14" s="171"/>
      <c r="C14" s="121"/>
      <c r="D14" s="121"/>
      <c r="E14" s="121"/>
      <c r="F14" s="121"/>
      <c r="G14" s="170"/>
      <c r="H14" s="119"/>
      <c r="I14" s="555" t="s">
        <v>75</v>
      </c>
      <c r="J14" s="555"/>
      <c r="K14" s="555"/>
      <c r="L14" s="555"/>
      <c r="M14" s="555"/>
      <c r="N14" s="119"/>
      <c r="O14" s="556" t="str">
        <f>IF(各学校記入用!G9="","",各学校記入用!G9)</f>
        <v/>
      </c>
      <c r="P14" s="556"/>
      <c r="Q14" s="556"/>
      <c r="R14" s="556"/>
      <c r="S14" s="556"/>
      <c r="T14" s="556"/>
      <c r="U14" s="556"/>
      <c r="V14" s="556"/>
      <c r="W14" s="556"/>
      <c r="X14" s="556"/>
      <c r="Y14" s="556"/>
      <c r="Z14" s="556"/>
      <c r="AA14" s="556"/>
      <c r="AB14" s="556"/>
      <c r="AC14" s="556"/>
      <c r="AD14" s="168"/>
      <c r="AE14" s="168"/>
      <c r="AF14" s="168"/>
      <c r="AG14" s="168"/>
      <c r="AH14" s="168"/>
      <c r="AI14" s="168"/>
      <c r="AJ14" s="168"/>
      <c r="AK14" s="168"/>
      <c r="AL14" s="168"/>
      <c r="AM14" s="168"/>
      <c r="AN14" s="168"/>
      <c r="AO14" s="168"/>
      <c r="AP14" s="168"/>
    </row>
    <row r="15" spans="1:42" ht="21" customHeight="1">
      <c r="A15" s="119"/>
      <c r="B15" s="171"/>
      <c r="C15" s="119"/>
      <c r="D15" s="119"/>
      <c r="E15" s="119"/>
      <c r="F15" s="119"/>
      <c r="G15" s="171"/>
      <c r="H15" s="119"/>
      <c r="I15" s="119"/>
      <c r="J15" s="119"/>
      <c r="K15" s="119"/>
      <c r="L15" s="119"/>
      <c r="M15" s="119"/>
      <c r="N15" s="119"/>
      <c r="O15" s="119"/>
      <c r="P15" s="119"/>
      <c r="Q15" s="119"/>
      <c r="R15" s="119"/>
      <c r="S15" s="119"/>
      <c r="T15" s="119"/>
      <c r="U15" s="119"/>
      <c r="V15" s="119"/>
      <c r="W15" s="119"/>
      <c r="X15" s="119"/>
      <c r="Y15" s="119"/>
      <c r="Z15" s="119"/>
      <c r="AA15" s="119"/>
      <c r="AB15" s="119"/>
      <c r="AC15" s="119"/>
      <c r="AD15" s="168"/>
      <c r="AE15" s="168"/>
      <c r="AF15" s="168"/>
      <c r="AG15" s="168"/>
      <c r="AH15" s="168"/>
      <c r="AI15" s="168"/>
      <c r="AJ15" s="168"/>
      <c r="AK15" s="168"/>
      <c r="AL15" s="168"/>
      <c r="AM15" s="168"/>
      <c r="AN15" s="168"/>
      <c r="AO15" s="168"/>
      <c r="AP15" s="168"/>
    </row>
    <row r="16" spans="1:42" ht="21" customHeight="1">
      <c r="A16" s="168"/>
      <c r="B16" s="168"/>
      <c r="C16" s="168"/>
      <c r="D16" s="168"/>
      <c r="E16" s="168"/>
      <c r="F16" s="168"/>
      <c r="G16" s="168"/>
      <c r="H16" s="168"/>
      <c r="I16" s="557" t="s">
        <v>33</v>
      </c>
      <c r="J16" s="557"/>
      <c r="K16" s="557"/>
      <c r="L16" s="557"/>
      <c r="M16" s="557"/>
      <c r="N16" s="168"/>
      <c r="O16" s="560" t="str">
        <f>IF(各学校記入用!C11="","",各学校記入用!C11)</f>
        <v/>
      </c>
      <c r="P16" s="560"/>
      <c r="Q16" s="560"/>
      <c r="R16" s="560"/>
      <c r="S16" s="560"/>
      <c r="T16" s="560"/>
      <c r="U16" s="560"/>
      <c r="V16" s="560"/>
      <c r="W16" s="560"/>
      <c r="X16" s="560"/>
      <c r="Y16" s="560"/>
      <c r="Z16" s="560"/>
      <c r="AA16" s="560"/>
      <c r="AB16" s="560"/>
      <c r="AC16" s="560"/>
      <c r="AD16" s="560"/>
      <c r="AE16" s="560"/>
      <c r="AF16" s="560"/>
      <c r="AG16" s="560"/>
      <c r="AH16" s="168"/>
      <c r="AI16" s="168"/>
      <c r="AJ16" s="168"/>
      <c r="AK16" s="168"/>
      <c r="AL16" s="168"/>
      <c r="AM16" s="168"/>
      <c r="AN16" s="168"/>
      <c r="AO16" s="168"/>
      <c r="AP16" s="168"/>
    </row>
    <row r="17" spans="1:42" ht="21" customHeight="1">
      <c r="A17" s="168"/>
      <c r="B17" s="168"/>
      <c r="C17" s="168"/>
      <c r="D17" s="168"/>
      <c r="E17" s="168"/>
      <c r="F17" s="168"/>
      <c r="G17" s="168"/>
      <c r="H17" s="168"/>
      <c r="I17" s="557" t="s">
        <v>72</v>
      </c>
      <c r="J17" s="557"/>
      <c r="K17" s="557"/>
      <c r="L17" s="557"/>
      <c r="M17" s="557"/>
      <c r="N17" s="168"/>
      <c r="O17" s="558" t="str">
        <f>IF(各学校記入用!$G$11="","",各学校記入用!$G$11)</f>
        <v/>
      </c>
      <c r="P17" s="558"/>
      <c r="Q17" s="558"/>
      <c r="R17" s="558"/>
      <c r="S17" s="558"/>
      <c r="T17" s="558"/>
      <c r="U17" s="558"/>
      <c r="V17" s="558"/>
      <c r="W17" s="558"/>
      <c r="X17" s="558"/>
      <c r="Y17" s="558"/>
      <c r="Z17" s="558"/>
      <c r="AA17" s="558"/>
      <c r="AB17" s="558"/>
      <c r="AC17" s="558"/>
      <c r="AD17" s="168"/>
      <c r="AE17" s="168" t="s">
        <v>73</v>
      </c>
      <c r="AF17" s="168"/>
      <c r="AG17" s="168"/>
      <c r="AH17" s="168"/>
      <c r="AI17" s="168"/>
      <c r="AJ17" s="168"/>
      <c r="AK17" s="168"/>
      <c r="AL17" s="168"/>
      <c r="AM17" s="168"/>
      <c r="AN17" s="168"/>
      <c r="AO17" s="168"/>
      <c r="AP17" s="168"/>
    </row>
    <row r="18" spans="1:42" ht="21" customHeight="1">
      <c r="A18" s="119"/>
      <c r="B18" s="171"/>
      <c r="C18" s="119"/>
      <c r="D18" s="119"/>
      <c r="E18" s="119"/>
      <c r="F18" s="119"/>
      <c r="G18" s="171"/>
      <c r="H18" s="119"/>
      <c r="I18" s="555" t="s">
        <v>74</v>
      </c>
      <c r="J18" s="555"/>
      <c r="K18" s="555"/>
      <c r="L18" s="555"/>
      <c r="M18" s="555"/>
      <c r="N18" s="119"/>
      <c r="O18" s="559" t="str">
        <f>IF(各学校記入用!C12="","",各学校記入用!C12)</f>
        <v/>
      </c>
      <c r="P18" s="559"/>
      <c r="Q18" s="559"/>
      <c r="R18" s="559"/>
      <c r="S18" s="559"/>
      <c r="T18" s="559"/>
      <c r="U18" s="559"/>
      <c r="V18" s="169"/>
      <c r="W18" s="169"/>
      <c r="X18" s="559" t="str">
        <f>IF(各学校記入用!$C$13="","",各学校記入用!$C$13)</f>
        <v/>
      </c>
      <c r="Y18" s="559"/>
      <c r="Z18" s="559"/>
      <c r="AA18" s="559"/>
      <c r="AB18" s="559"/>
      <c r="AC18" s="559"/>
      <c r="AD18" s="559"/>
      <c r="AE18" s="559"/>
      <c r="AF18" s="559"/>
      <c r="AG18" s="559"/>
      <c r="AH18" s="559"/>
      <c r="AI18" s="559"/>
      <c r="AJ18" s="559"/>
      <c r="AK18" s="559"/>
      <c r="AL18" s="559"/>
      <c r="AM18" s="559"/>
      <c r="AN18" s="559"/>
      <c r="AO18" s="559"/>
      <c r="AP18" s="168"/>
    </row>
    <row r="19" spans="1:42" ht="21" customHeight="1">
      <c r="A19" s="119"/>
      <c r="B19" s="171"/>
      <c r="C19" s="121"/>
      <c r="D19" s="121"/>
      <c r="E19" s="121"/>
      <c r="F19" s="121"/>
      <c r="G19" s="170"/>
      <c r="H19" s="119"/>
      <c r="I19" s="555" t="s">
        <v>75</v>
      </c>
      <c r="J19" s="555"/>
      <c r="K19" s="555"/>
      <c r="L19" s="555"/>
      <c r="M19" s="555"/>
      <c r="N19" s="119"/>
      <c r="O19" s="556" t="str">
        <f>IF(各学校記入用!$G$12="","",各学校記入用!$G$12)</f>
        <v/>
      </c>
      <c r="P19" s="556"/>
      <c r="Q19" s="556"/>
      <c r="R19" s="556"/>
      <c r="S19" s="556"/>
      <c r="T19" s="556"/>
      <c r="U19" s="556"/>
      <c r="V19" s="556"/>
      <c r="W19" s="556"/>
      <c r="X19" s="556"/>
      <c r="Y19" s="556"/>
      <c r="Z19" s="556"/>
      <c r="AA19" s="556"/>
      <c r="AB19" s="556"/>
      <c r="AC19" s="556"/>
      <c r="AD19" s="168"/>
      <c r="AE19" s="168"/>
      <c r="AF19" s="168"/>
      <c r="AG19" s="168"/>
      <c r="AH19" s="168"/>
      <c r="AI19" s="168"/>
      <c r="AJ19" s="168"/>
      <c r="AK19" s="168"/>
      <c r="AL19" s="168"/>
      <c r="AM19" s="168"/>
      <c r="AN19" s="168"/>
      <c r="AO19" s="168"/>
      <c r="AP19" s="168"/>
    </row>
    <row r="20" spans="1:42" ht="21" customHeight="1">
      <c r="A20" s="119"/>
      <c r="B20" s="171"/>
      <c r="C20" s="119"/>
      <c r="D20" s="119"/>
      <c r="E20" s="119"/>
      <c r="F20" s="119"/>
      <c r="G20" s="171"/>
      <c r="H20" s="119"/>
      <c r="I20" s="119"/>
      <c r="J20" s="119"/>
      <c r="K20" s="119"/>
      <c r="L20" s="119"/>
      <c r="M20" s="119"/>
      <c r="N20" s="119"/>
      <c r="O20" s="119"/>
      <c r="P20" s="119"/>
      <c r="Q20" s="119"/>
      <c r="R20" s="119"/>
      <c r="S20" s="119"/>
      <c r="T20" s="119"/>
      <c r="U20" s="119"/>
      <c r="V20" s="119"/>
      <c r="W20" s="119"/>
      <c r="X20" s="119"/>
      <c r="Y20" s="119"/>
      <c r="Z20" s="119"/>
      <c r="AA20" s="119"/>
      <c r="AB20" s="119"/>
      <c r="AC20" s="119"/>
      <c r="AD20" s="168"/>
      <c r="AE20" s="168"/>
      <c r="AF20" s="168"/>
      <c r="AG20" s="168"/>
      <c r="AH20" s="168"/>
      <c r="AI20" s="168"/>
      <c r="AJ20" s="168"/>
      <c r="AK20" s="168"/>
      <c r="AL20" s="168"/>
      <c r="AM20" s="168"/>
      <c r="AN20" s="168"/>
      <c r="AO20" s="168"/>
      <c r="AP20" s="168"/>
    </row>
    <row r="21" spans="1:42" ht="21" customHeight="1">
      <c r="A21" s="119"/>
      <c r="B21" s="120"/>
      <c r="C21" s="119"/>
      <c r="D21" s="119"/>
      <c r="E21" s="119"/>
      <c r="F21" s="119"/>
      <c r="G21" s="120"/>
      <c r="H21" s="119"/>
      <c r="I21" s="119"/>
      <c r="J21" s="119"/>
      <c r="K21" s="119"/>
      <c r="L21" s="119"/>
      <c r="M21" s="119"/>
      <c r="N21" s="119"/>
      <c r="O21" s="119"/>
      <c r="P21" s="119"/>
      <c r="Q21" s="119"/>
      <c r="R21" s="119"/>
      <c r="S21" s="119"/>
      <c r="T21" s="119"/>
      <c r="U21" s="119"/>
      <c r="V21" s="119"/>
      <c r="W21" s="119"/>
      <c r="X21" s="119"/>
      <c r="Y21" s="119"/>
      <c r="Z21" s="119"/>
      <c r="AA21" s="119"/>
      <c r="AB21" s="119"/>
      <c r="AC21" s="119"/>
      <c r="AD21" s="115"/>
      <c r="AE21" s="115"/>
      <c r="AF21" s="115"/>
      <c r="AG21" s="115"/>
      <c r="AH21" s="115"/>
      <c r="AI21" s="115"/>
      <c r="AJ21" s="115"/>
      <c r="AK21" s="115"/>
      <c r="AL21" s="115"/>
      <c r="AM21" s="115"/>
      <c r="AN21" s="115"/>
      <c r="AO21" s="115"/>
      <c r="AP21" s="115"/>
    </row>
    <row r="22" spans="1:42" ht="21" customHeight="1">
      <c r="A22" s="119"/>
      <c r="B22" s="120"/>
      <c r="C22" s="121"/>
      <c r="D22" s="121"/>
      <c r="E22" s="121"/>
      <c r="F22" s="121"/>
      <c r="G22" s="122"/>
      <c r="H22" s="120"/>
      <c r="I22" s="119"/>
      <c r="J22" s="119"/>
      <c r="K22" s="119"/>
      <c r="L22" s="119"/>
      <c r="M22" s="119"/>
      <c r="N22" s="119"/>
      <c r="O22" s="119"/>
      <c r="P22" s="119"/>
      <c r="Q22" s="119"/>
      <c r="R22" s="119"/>
      <c r="S22" s="119"/>
      <c r="T22" s="119"/>
      <c r="U22" s="119"/>
      <c r="V22" s="119"/>
      <c r="W22" s="119"/>
      <c r="X22" s="119"/>
      <c r="Y22" s="119"/>
      <c r="Z22" s="119"/>
      <c r="AA22" s="119"/>
      <c r="AB22" s="119"/>
      <c r="AC22" s="119"/>
      <c r="AD22" s="115"/>
      <c r="AE22" s="115"/>
      <c r="AF22" s="115"/>
      <c r="AG22" s="115"/>
      <c r="AH22" s="115"/>
      <c r="AI22" s="115"/>
      <c r="AJ22" s="115"/>
      <c r="AK22" s="115"/>
      <c r="AL22" s="115"/>
      <c r="AM22" s="115"/>
      <c r="AN22" s="115"/>
      <c r="AO22" s="115"/>
      <c r="AP22" s="115"/>
    </row>
    <row r="23" spans="1:42" ht="21" customHeight="1">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5"/>
      <c r="AE23" s="115"/>
      <c r="AF23" s="115"/>
      <c r="AG23" s="115"/>
      <c r="AH23" s="115"/>
      <c r="AI23" s="115"/>
      <c r="AJ23" s="115"/>
      <c r="AK23" s="115"/>
      <c r="AL23" s="115"/>
      <c r="AM23" s="115"/>
      <c r="AN23" s="115"/>
      <c r="AO23" s="115"/>
      <c r="AP23" s="115"/>
    </row>
    <row r="24" spans="1:42" ht="21" customHeight="1">
      <c r="A24" s="119"/>
      <c r="B24" s="119"/>
      <c r="C24" s="119"/>
      <c r="D24" s="119"/>
      <c r="E24" s="119"/>
      <c r="F24" s="119"/>
      <c r="G24" s="119"/>
      <c r="H24" s="556" t="str">
        <f>各学校記入用!C3</f>
        <v>平成29年度 第64回岩手県中学校総合体育大会バレーボール競技</v>
      </c>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115"/>
      <c r="AK24" s="115"/>
      <c r="AL24" s="115"/>
      <c r="AM24" s="115"/>
      <c r="AN24" s="115"/>
      <c r="AO24" s="115"/>
      <c r="AP24" s="115"/>
    </row>
    <row r="25" spans="1:42" ht="21" customHeight="1">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5"/>
      <c r="AE25" s="115"/>
      <c r="AF25" s="115"/>
      <c r="AG25" s="115"/>
      <c r="AH25" s="115"/>
      <c r="AI25" s="115"/>
      <c r="AJ25" s="115"/>
      <c r="AK25" s="115"/>
      <c r="AL25" s="115"/>
      <c r="AM25" s="115"/>
      <c r="AN25" s="115"/>
      <c r="AO25" s="115"/>
      <c r="AP25" s="115"/>
    </row>
    <row r="26" spans="1:42" ht="21" customHeight="1">
      <c r="A26" s="119"/>
      <c r="B26" s="119"/>
      <c r="C26" s="119"/>
      <c r="D26" s="119"/>
      <c r="E26" s="119"/>
      <c r="F26" s="119"/>
      <c r="G26" s="119"/>
      <c r="H26" s="561" t="s">
        <v>76</v>
      </c>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115"/>
      <c r="AK26" s="115"/>
      <c r="AL26" s="115"/>
      <c r="AM26" s="115"/>
      <c r="AN26" s="115"/>
      <c r="AO26" s="115"/>
      <c r="AP26" s="115"/>
    </row>
    <row r="27" spans="1:42" ht="15.6" customHeight="1">
      <c r="A27" s="119"/>
      <c r="B27" s="119"/>
      <c r="C27" s="119"/>
      <c r="D27" s="119"/>
      <c r="E27" s="119"/>
      <c r="F27" s="119"/>
      <c r="G27" s="119"/>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115"/>
      <c r="AK27" s="115"/>
      <c r="AL27" s="115"/>
      <c r="AM27" s="115"/>
      <c r="AN27" s="115"/>
      <c r="AO27" s="115"/>
      <c r="AP27" s="115"/>
    </row>
    <row r="28" spans="1:42" ht="15.6" customHeight="1">
      <c r="A28" s="120"/>
      <c r="B28" s="120"/>
      <c r="C28" s="120"/>
      <c r="D28" s="120"/>
      <c r="E28" s="120"/>
      <c r="F28" s="120"/>
      <c r="G28" s="120"/>
      <c r="H28" s="120"/>
      <c r="I28" s="120"/>
      <c r="J28" s="119"/>
      <c r="K28" s="119"/>
      <c r="L28" s="119"/>
      <c r="M28" s="119"/>
      <c r="N28" s="119"/>
      <c r="O28" s="119"/>
      <c r="P28" s="119"/>
      <c r="Q28" s="119"/>
      <c r="R28" s="119"/>
      <c r="S28" s="119"/>
      <c r="T28" s="119"/>
      <c r="U28" s="119"/>
      <c r="V28" s="119"/>
      <c r="W28" s="119"/>
      <c r="X28" s="119"/>
      <c r="Y28" s="119"/>
      <c r="Z28" s="119"/>
      <c r="AA28" s="119"/>
      <c r="AB28" s="119"/>
      <c r="AC28" s="119"/>
      <c r="AD28" s="115"/>
      <c r="AE28" s="115"/>
      <c r="AF28" s="115"/>
      <c r="AG28" s="115"/>
      <c r="AH28" s="115"/>
      <c r="AI28" s="115"/>
      <c r="AJ28" s="115"/>
      <c r="AK28" s="115"/>
      <c r="AL28" s="115"/>
      <c r="AM28" s="115"/>
      <c r="AN28" s="115"/>
      <c r="AO28" s="115"/>
      <c r="AP28" s="115"/>
    </row>
    <row r="29" spans="1:42" ht="15.6" customHeight="1">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5"/>
      <c r="AE29" s="115"/>
      <c r="AF29" s="115"/>
      <c r="AG29" s="115"/>
      <c r="AH29" s="115"/>
      <c r="AI29" s="115"/>
      <c r="AJ29" s="115"/>
      <c r="AK29" s="115"/>
      <c r="AL29" s="115"/>
      <c r="AM29" s="115"/>
      <c r="AN29" s="115"/>
      <c r="AO29" s="115"/>
      <c r="AP29" s="115"/>
    </row>
    <row r="30" spans="1:42" ht="15.6" customHeight="1">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5"/>
      <c r="AE30" s="115"/>
      <c r="AF30" s="115"/>
      <c r="AG30" s="115"/>
      <c r="AH30" s="115"/>
      <c r="AI30" s="115"/>
      <c r="AJ30" s="115"/>
      <c r="AK30" s="115"/>
      <c r="AL30" s="115"/>
      <c r="AM30" s="115"/>
      <c r="AN30" s="115"/>
      <c r="AO30" s="115"/>
      <c r="AP30" s="115"/>
    </row>
    <row r="31" spans="1:42" ht="15.6" customHeight="1">
      <c r="A31" s="119"/>
      <c r="B31" s="119"/>
      <c r="C31" s="119"/>
      <c r="D31" s="566" t="s">
        <v>77</v>
      </c>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6"/>
      <c r="AM31" s="566"/>
      <c r="AN31" s="115"/>
      <c r="AO31" s="115"/>
      <c r="AP31" s="115"/>
    </row>
    <row r="32" spans="1:42" ht="15.6"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5"/>
      <c r="AE32" s="115"/>
      <c r="AF32" s="115"/>
      <c r="AG32" s="115"/>
      <c r="AH32" s="115"/>
      <c r="AI32" s="115"/>
      <c r="AJ32" s="115"/>
      <c r="AK32" s="115"/>
      <c r="AL32" s="115"/>
      <c r="AM32" s="115"/>
      <c r="AN32" s="115"/>
      <c r="AO32" s="115"/>
      <c r="AP32" s="115"/>
    </row>
    <row r="33" spans="1:42" ht="15.6" customHeight="1">
      <c r="A33" s="123"/>
      <c r="B33" s="123"/>
      <c r="C33" s="124"/>
      <c r="D33" s="124"/>
      <c r="E33" s="124"/>
      <c r="F33" s="124"/>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5"/>
      <c r="AE33" s="115"/>
      <c r="AF33" s="115"/>
      <c r="AG33" s="115"/>
      <c r="AH33" s="115"/>
      <c r="AI33" s="115"/>
      <c r="AJ33" s="115"/>
      <c r="AK33" s="115"/>
      <c r="AL33" s="115"/>
      <c r="AM33" s="115"/>
      <c r="AN33" s="115"/>
      <c r="AO33" s="115"/>
      <c r="AP33" s="115"/>
    </row>
    <row r="34" spans="1:42" ht="15.6"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5"/>
      <c r="AE34" s="115"/>
      <c r="AF34" s="115"/>
      <c r="AG34" s="115"/>
      <c r="AH34" s="115"/>
      <c r="AI34" s="115"/>
      <c r="AJ34" s="115"/>
      <c r="AK34" s="115"/>
      <c r="AL34" s="115"/>
      <c r="AM34" s="115"/>
      <c r="AN34" s="115"/>
      <c r="AO34" s="115"/>
      <c r="AP34" s="115"/>
    </row>
    <row r="35" spans="1:42" ht="15.6"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5"/>
      <c r="AE35" s="115"/>
      <c r="AF35" s="115"/>
      <c r="AG35" s="115"/>
      <c r="AH35" s="115"/>
      <c r="AI35" s="115"/>
      <c r="AJ35" s="115"/>
      <c r="AK35" s="115"/>
      <c r="AL35" s="115"/>
      <c r="AM35" s="115"/>
      <c r="AN35" s="115"/>
      <c r="AO35" s="115"/>
      <c r="AP35" s="115"/>
    </row>
    <row r="36" spans="1:42" ht="15.6" customHeight="1">
      <c r="A36" s="119"/>
      <c r="B36" s="119"/>
      <c r="C36" s="119"/>
      <c r="D36" s="119"/>
      <c r="E36" s="119"/>
      <c r="F36" s="125"/>
      <c r="G36" s="125"/>
      <c r="H36" s="125"/>
      <c r="I36" s="125"/>
      <c r="J36" s="119"/>
      <c r="K36" s="119"/>
      <c r="L36" s="119"/>
      <c r="M36" s="119"/>
      <c r="N36" s="119"/>
      <c r="O36" s="119"/>
      <c r="P36" s="119"/>
      <c r="Q36" s="119"/>
      <c r="R36" s="119"/>
      <c r="S36" s="119"/>
      <c r="T36" s="119"/>
      <c r="U36" s="119"/>
      <c r="V36" s="119"/>
      <c r="W36" s="119"/>
      <c r="X36" s="119"/>
      <c r="Y36" s="119"/>
      <c r="Z36" s="119"/>
      <c r="AA36" s="119"/>
      <c r="AB36" s="119"/>
      <c r="AC36" s="119"/>
      <c r="AD36" s="115"/>
      <c r="AE36" s="115"/>
      <c r="AF36" s="115"/>
      <c r="AG36" s="115"/>
      <c r="AH36" s="115"/>
      <c r="AI36" s="115"/>
      <c r="AJ36" s="115"/>
      <c r="AK36" s="115"/>
      <c r="AL36" s="115"/>
      <c r="AM36" s="115"/>
      <c r="AN36" s="115"/>
      <c r="AO36" s="115"/>
      <c r="AP36" s="115"/>
    </row>
    <row r="37" spans="1:42" ht="31.15" customHeight="1">
      <c r="A37" s="119"/>
      <c r="B37" s="119"/>
      <c r="C37" s="119"/>
      <c r="D37" s="119"/>
      <c r="E37" s="555" t="s">
        <v>78</v>
      </c>
      <c r="F37" s="555"/>
      <c r="G37" s="555"/>
      <c r="H37" s="555"/>
      <c r="I37" s="124"/>
      <c r="J37" s="565" t="s">
        <v>79</v>
      </c>
      <c r="K37" s="565"/>
      <c r="L37" s="565"/>
      <c r="M37" s="565"/>
      <c r="N37" s="565"/>
      <c r="O37" s="565"/>
      <c r="P37" s="565"/>
      <c r="Q37" s="565"/>
      <c r="R37" s="565"/>
      <c r="S37" s="565"/>
      <c r="T37" s="565"/>
      <c r="U37" s="565"/>
      <c r="V37" s="565"/>
      <c r="W37" s="565"/>
      <c r="X37" s="565"/>
      <c r="Y37" s="565"/>
      <c r="Z37" s="119"/>
      <c r="AA37" s="555" t="s">
        <v>80</v>
      </c>
      <c r="AB37" s="555"/>
      <c r="AC37" s="555"/>
      <c r="AD37" s="119"/>
      <c r="AE37" s="126" t="s">
        <v>81</v>
      </c>
      <c r="AF37" s="126"/>
      <c r="AG37" s="126"/>
      <c r="AH37" s="126"/>
      <c r="AI37" s="126"/>
      <c r="AJ37" s="126"/>
      <c r="AK37" s="126"/>
      <c r="AL37" s="126"/>
      <c r="AM37" s="115"/>
      <c r="AN37" s="115"/>
      <c r="AO37" s="115"/>
      <c r="AP37" s="115"/>
    </row>
    <row r="38" spans="1:42" ht="15.6"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5.6" customHeight="1">
      <c r="A39" s="119"/>
      <c r="B39" s="119"/>
      <c r="C39" s="119"/>
      <c r="D39" s="119"/>
      <c r="E39" s="119"/>
      <c r="F39" s="125"/>
      <c r="G39" s="125"/>
      <c r="H39" s="125"/>
      <c r="I39" s="124"/>
      <c r="J39" s="124"/>
      <c r="K39" s="124"/>
      <c r="L39" s="124"/>
      <c r="M39" s="119"/>
      <c r="N39" s="119"/>
      <c r="O39" s="119"/>
      <c r="P39" s="119"/>
      <c r="Q39" s="119"/>
      <c r="R39" s="119"/>
      <c r="S39" s="119"/>
      <c r="T39" s="119"/>
      <c r="U39" s="119"/>
      <c r="V39" s="119"/>
      <c r="W39" s="119"/>
      <c r="X39" s="119"/>
      <c r="Y39" s="119"/>
      <c r="Z39" s="119"/>
      <c r="AA39" s="119"/>
      <c r="AB39" s="119"/>
      <c r="AC39" s="119"/>
      <c r="AD39" s="115"/>
      <c r="AE39" s="115"/>
      <c r="AF39" s="115"/>
      <c r="AG39" s="115"/>
      <c r="AH39" s="115"/>
      <c r="AI39" s="115"/>
      <c r="AJ39" s="115"/>
      <c r="AK39" s="115"/>
      <c r="AL39" s="115"/>
      <c r="AM39" s="115"/>
      <c r="AN39" s="115"/>
      <c r="AO39" s="115"/>
      <c r="AP39" s="115"/>
    </row>
    <row r="40" spans="1:42" ht="31.15" customHeight="1">
      <c r="A40" s="119"/>
      <c r="B40" s="119"/>
      <c r="C40" s="119"/>
      <c r="D40" s="119"/>
      <c r="E40" s="555" t="s">
        <v>82</v>
      </c>
      <c r="F40" s="555"/>
      <c r="G40" s="555"/>
      <c r="H40" s="555"/>
      <c r="I40" s="124"/>
      <c r="J40" s="567" t="str">
        <f>IF(各学校記入用!$C$15="","",各学校記入用!$C$15)</f>
        <v/>
      </c>
      <c r="K40" s="567"/>
      <c r="L40" s="567"/>
      <c r="M40" s="567"/>
      <c r="N40" s="567"/>
      <c r="O40" s="567"/>
      <c r="P40" s="567"/>
      <c r="Q40" s="567"/>
      <c r="R40" s="567"/>
      <c r="S40" s="567"/>
      <c r="T40" s="567"/>
      <c r="U40" s="567"/>
      <c r="V40" s="567"/>
      <c r="W40" s="567"/>
      <c r="X40" s="567"/>
      <c r="Y40" s="567"/>
      <c r="Z40" s="119"/>
      <c r="AA40" s="555" t="s">
        <v>83</v>
      </c>
      <c r="AB40" s="555"/>
      <c r="AC40" s="555"/>
      <c r="AD40" s="115"/>
      <c r="AE40" s="126" t="s">
        <v>84</v>
      </c>
      <c r="AF40" s="126"/>
      <c r="AG40" s="126"/>
      <c r="AH40" s="126"/>
      <c r="AI40" s="126"/>
      <c r="AJ40" s="126"/>
      <c r="AK40" s="126"/>
      <c r="AL40" s="126"/>
      <c r="AM40" s="115"/>
      <c r="AN40" s="115"/>
      <c r="AO40" s="115"/>
      <c r="AP40" s="115"/>
    </row>
    <row r="41" spans="1:42" ht="15.6" customHeight="1">
      <c r="A41" s="119"/>
      <c r="B41" s="119"/>
      <c r="C41" s="119"/>
      <c r="D41" s="119"/>
      <c r="E41" s="119"/>
      <c r="F41" s="119"/>
      <c r="G41" s="119"/>
      <c r="H41" s="119"/>
      <c r="I41" s="124"/>
      <c r="J41" s="124"/>
      <c r="K41" s="124"/>
      <c r="L41" s="124"/>
      <c r="M41" s="119"/>
      <c r="N41" s="119"/>
      <c r="O41" s="119"/>
      <c r="P41" s="119"/>
      <c r="Q41" s="119"/>
      <c r="R41" s="119"/>
      <c r="S41" s="119"/>
      <c r="T41" s="119"/>
      <c r="U41" s="119"/>
      <c r="V41" s="119"/>
      <c r="W41" s="119"/>
      <c r="X41" s="119"/>
      <c r="Y41" s="119"/>
      <c r="Z41" s="119"/>
      <c r="AA41" s="119"/>
      <c r="AB41" s="119"/>
      <c r="AC41" s="119"/>
      <c r="AD41" s="115"/>
      <c r="AE41" s="115"/>
      <c r="AF41" s="115"/>
      <c r="AG41" s="115"/>
      <c r="AH41" s="115"/>
      <c r="AI41" s="115"/>
      <c r="AJ41" s="115"/>
      <c r="AK41" s="115"/>
      <c r="AL41" s="115"/>
      <c r="AM41" s="115"/>
      <c r="AN41" s="115"/>
      <c r="AO41" s="115"/>
      <c r="AP41" s="115"/>
    </row>
    <row r="42" spans="1:42" ht="15.6" customHeight="1">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31.15" customHeight="1">
      <c r="A43" s="119"/>
      <c r="B43" s="119"/>
      <c r="C43" s="119"/>
      <c r="D43" s="119"/>
      <c r="E43" s="555" t="s">
        <v>85</v>
      </c>
      <c r="F43" s="555"/>
      <c r="G43" s="555"/>
      <c r="H43" s="555"/>
      <c r="I43" s="124"/>
      <c r="J43" s="564"/>
      <c r="K43" s="564"/>
      <c r="L43" s="564"/>
      <c r="M43" s="564"/>
      <c r="N43" s="564"/>
      <c r="O43" s="564"/>
      <c r="P43" s="564"/>
      <c r="Q43" s="564"/>
      <c r="R43" s="564"/>
      <c r="S43" s="564"/>
      <c r="T43" s="564"/>
      <c r="U43" s="564"/>
      <c r="V43" s="564"/>
      <c r="W43" s="564"/>
      <c r="X43" s="564"/>
      <c r="Y43" s="564"/>
      <c r="Z43" s="119"/>
      <c r="AA43" s="555" t="s">
        <v>86</v>
      </c>
      <c r="AB43" s="555"/>
      <c r="AC43" s="555"/>
      <c r="AD43" s="115"/>
      <c r="AE43" s="127"/>
      <c r="AF43" s="565"/>
      <c r="AG43" s="565"/>
      <c r="AH43" s="565"/>
      <c r="AI43" s="565"/>
      <c r="AJ43" s="565"/>
      <c r="AK43" s="127"/>
      <c r="AL43" s="127" t="s">
        <v>87</v>
      </c>
      <c r="AM43" s="127"/>
      <c r="AN43" s="115"/>
      <c r="AO43" s="115"/>
      <c r="AP43" s="115"/>
    </row>
    <row r="44" spans="1:42" ht="15.6" customHeight="1">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5.6" customHeight="1">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5.6" customHeight="1">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5.6" customHeight="1">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5.6" customHeight="1">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5.6" customHeight="1">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5.6" customHeight="1">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5.6" customHeight="1">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5.6"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row>
    <row r="53" spans="1:42" ht="15.6" customHeight="1">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1:42" ht="15.6" customHeight="1">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row>
    <row r="55" spans="1:42" ht="15.6" customHeight="1">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row>
    <row r="56" spans="1:42" ht="15.6" customHeight="1">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row>
    <row r="57" spans="1:42" ht="15.6" customHeight="1">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row>
    <row r="58" spans="1:42" ht="15.6"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row>
    <row r="59" spans="1:42" ht="15.6"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row>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sheetData>
  <mergeCells count="42">
    <mergeCell ref="E43:H43"/>
    <mergeCell ref="J43:Y43"/>
    <mergeCell ref="AA43:AC43"/>
    <mergeCell ref="AF43:AJ43"/>
    <mergeCell ref="D31:AM31"/>
    <mergeCell ref="E37:H37"/>
    <mergeCell ref="J37:Y37"/>
    <mergeCell ref="AA37:AC37"/>
    <mergeCell ref="E40:H40"/>
    <mergeCell ref="J40:Y40"/>
    <mergeCell ref="AA40:AC40"/>
    <mergeCell ref="H26:AI27"/>
    <mergeCell ref="AE2:AP2"/>
    <mergeCell ref="B4:Q4"/>
    <mergeCell ref="I6:M6"/>
    <mergeCell ref="O6:AG6"/>
    <mergeCell ref="I7:M7"/>
    <mergeCell ref="O7:AC7"/>
    <mergeCell ref="I8:M8"/>
    <mergeCell ref="I9:M9"/>
    <mergeCell ref="O9:AC9"/>
    <mergeCell ref="H24:AI24"/>
    <mergeCell ref="X8:AO8"/>
    <mergeCell ref="O8:U8"/>
    <mergeCell ref="I11:M11"/>
    <mergeCell ref="O11:AG11"/>
    <mergeCell ref="I12:M12"/>
    <mergeCell ref="I19:M19"/>
    <mergeCell ref="O19:AC19"/>
    <mergeCell ref="I17:M17"/>
    <mergeCell ref="O12:AC12"/>
    <mergeCell ref="O13:U13"/>
    <mergeCell ref="X13:AO13"/>
    <mergeCell ref="I14:M14"/>
    <mergeCell ref="O14:AC14"/>
    <mergeCell ref="I13:M13"/>
    <mergeCell ref="I16:M16"/>
    <mergeCell ref="O16:AG16"/>
    <mergeCell ref="O17:AC17"/>
    <mergeCell ref="I18:M18"/>
    <mergeCell ref="O18:U18"/>
    <mergeCell ref="X18:AO18"/>
  </mergeCells>
  <phoneticPr fontId="1"/>
  <conditionalFormatting sqref="C9:F9 F39:H39 F36">
    <cfRule type="cellIs" dxfId="17" priority="3" stopIfTrue="1" operator="equal">
      <formula>0</formula>
    </cfRule>
  </conditionalFormatting>
  <conditionalFormatting sqref="C14:F14">
    <cfRule type="cellIs" dxfId="16" priority="2" stopIfTrue="1" operator="equal">
      <formula>0</formula>
    </cfRule>
  </conditionalFormatting>
  <conditionalFormatting sqref="C19:F19">
    <cfRule type="cellIs" dxfId="15" priority="1" stopIfTrue="1" operator="equal">
      <formula>0</formula>
    </cfRule>
  </conditionalFormatting>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election activeCell="A20" sqref="A20:A21"/>
    </sheetView>
  </sheetViews>
  <sheetFormatPr defaultColWidth="9" defaultRowHeight="13.5"/>
  <cols>
    <col min="1" max="1" width="9" style="9" customWidth="1"/>
    <col min="2" max="2" width="10" style="130"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c r="B1" s="600" t="s">
        <v>88</v>
      </c>
      <c r="C1" s="600"/>
      <c r="D1" s="600"/>
      <c r="E1" s="600"/>
      <c r="F1" s="600"/>
      <c r="G1" s="600"/>
      <c r="H1" s="600"/>
      <c r="I1" s="600"/>
      <c r="J1" s="600"/>
      <c r="K1" s="600"/>
    </row>
    <row r="2" spans="1:11" ht="36" customHeight="1">
      <c r="B2" s="130" t="s">
        <v>31</v>
      </c>
      <c r="C2" s="601" t="str">
        <f>各学校記入用!C3</f>
        <v>平成29年度 第64回岩手県中学校総合体育大会バレーボール競技</v>
      </c>
      <c r="D2" s="602"/>
      <c r="E2" s="602"/>
      <c r="F2" s="602"/>
      <c r="G2" s="602"/>
      <c r="H2" s="602"/>
      <c r="I2" s="602"/>
      <c r="J2" s="602"/>
      <c r="K2" s="603"/>
    </row>
    <row r="3" spans="1:11" ht="24" customHeight="1">
      <c r="C3" s="131"/>
      <c r="D3" s="131"/>
      <c r="E3" s="131"/>
      <c r="F3" s="131"/>
      <c r="G3" s="131"/>
      <c r="H3" s="131"/>
      <c r="I3" s="131"/>
      <c r="J3" s="131"/>
    </row>
    <row r="4" spans="1:11" ht="33" customHeight="1">
      <c r="B4" s="130" t="s">
        <v>145</v>
      </c>
      <c r="C4" s="533" t="str">
        <f>各学校記入用!C4</f>
        <v/>
      </c>
      <c r="D4" s="604"/>
      <c r="E4" s="604"/>
      <c r="F4" s="604"/>
      <c r="G4" s="605"/>
      <c r="H4" s="132"/>
      <c r="I4" s="133" t="s">
        <v>89</v>
      </c>
      <c r="J4" s="533" t="str">
        <f>各学校記入用!J3</f>
        <v/>
      </c>
      <c r="K4" s="605"/>
    </row>
    <row r="5" spans="1:11" ht="16.5" customHeight="1" thickBot="1">
      <c r="C5" s="134"/>
      <c r="D5" s="134"/>
      <c r="E5" s="134"/>
      <c r="F5" s="134"/>
      <c r="G5" s="134"/>
      <c r="H5" s="132"/>
      <c r="I5" s="135"/>
      <c r="J5" s="135"/>
      <c r="K5" s="135"/>
    </row>
    <row r="6" spans="1:11" ht="33" customHeight="1" thickTop="1" thickBot="1">
      <c r="B6" s="130" t="s">
        <v>90</v>
      </c>
      <c r="C6" s="606"/>
      <c r="D6" s="607"/>
      <c r="E6" s="607"/>
      <c r="F6" s="607"/>
      <c r="G6" s="608"/>
      <c r="H6" s="132"/>
      <c r="I6" s="136" t="s">
        <v>91</v>
      </c>
      <c r="J6" s="609" t="s">
        <v>92</v>
      </c>
      <c r="K6" s="610"/>
    </row>
    <row r="7" spans="1:11" ht="18" customHeight="1" thickTop="1" thickBot="1"/>
    <row r="8" spans="1:11" ht="25.5" customHeight="1" thickBot="1">
      <c r="B8" s="185" t="s">
        <v>93</v>
      </c>
      <c r="C8" s="622" t="s">
        <v>101</v>
      </c>
      <c r="D8" s="623"/>
      <c r="E8" s="623"/>
      <c r="F8" s="624"/>
      <c r="G8" s="186"/>
      <c r="H8" s="622" t="s">
        <v>102</v>
      </c>
      <c r="I8" s="623"/>
      <c r="J8" s="623"/>
      <c r="K8" s="625"/>
    </row>
    <row r="9" spans="1:11" ht="12.4" customHeight="1" thickTop="1">
      <c r="B9" s="613" t="s">
        <v>94</v>
      </c>
      <c r="C9" s="611">
        <f>申込用紙!$C$9</f>
        <v>0</v>
      </c>
      <c r="D9" s="611"/>
      <c r="E9" s="611"/>
      <c r="F9" s="612" t="str">
        <f>各学校記入用!$E$14</f>
        <v/>
      </c>
      <c r="G9" s="626" t="s">
        <v>95</v>
      </c>
      <c r="H9" s="615"/>
      <c r="I9" s="615"/>
      <c r="J9" s="615"/>
      <c r="K9" s="616"/>
    </row>
    <row r="10" spans="1:11" ht="20.65" customHeight="1">
      <c r="B10" s="614"/>
      <c r="C10" s="473" t="str">
        <f>各学校記入用!C14</f>
        <v/>
      </c>
      <c r="D10" s="473"/>
      <c r="E10" s="473"/>
      <c r="F10" s="585"/>
      <c r="G10" s="599"/>
      <c r="H10" s="620"/>
      <c r="I10" s="620"/>
      <c r="J10" s="620"/>
      <c r="K10" s="617"/>
    </row>
    <row r="11" spans="1:11" ht="12.4" customHeight="1">
      <c r="B11" s="619" t="s">
        <v>96</v>
      </c>
      <c r="C11" s="590">
        <f>申込用紙!$F$9</f>
        <v>0</v>
      </c>
      <c r="D11" s="590"/>
      <c r="E11" s="590"/>
      <c r="F11" s="584" t="str">
        <f>各学校記入用!$E$15</f>
        <v/>
      </c>
      <c r="G11" s="578" t="s">
        <v>97</v>
      </c>
      <c r="H11" s="621"/>
      <c r="I11" s="621"/>
      <c r="J11" s="621"/>
      <c r="K11" s="618"/>
    </row>
    <row r="12" spans="1:11" ht="20.65" customHeight="1" thickBot="1">
      <c r="B12" s="614"/>
      <c r="C12" s="473" t="str">
        <f>各学校記入用!C15</f>
        <v/>
      </c>
      <c r="D12" s="473"/>
      <c r="E12" s="473"/>
      <c r="F12" s="585"/>
      <c r="G12" s="599"/>
      <c r="H12" s="620"/>
      <c r="I12" s="620"/>
      <c r="J12" s="620"/>
      <c r="K12" s="617"/>
    </row>
    <row r="13" spans="1:11" ht="12.4" customHeight="1">
      <c r="A13" s="576"/>
      <c r="B13" s="580" t="s">
        <v>98</v>
      </c>
      <c r="C13" s="591">
        <f>各学校記入用!T17</f>
        <v>0</v>
      </c>
      <c r="D13" s="591"/>
      <c r="E13" s="591"/>
      <c r="F13" s="592" t="str">
        <f>各学校記入用!E17</f>
        <v/>
      </c>
      <c r="G13" s="578" t="s">
        <v>99</v>
      </c>
      <c r="H13" s="590" t="str">
        <f>IFERROR(VLOOKUP($A13,部員一覧表!$A$2:$G$41,4,FALSE),"")</f>
        <v/>
      </c>
      <c r="I13" s="590"/>
      <c r="J13" s="590"/>
      <c r="K13" s="588" t="str">
        <f>IFERROR(VLOOKUP($A13,部員一覧表!$A$2:$G$41,7,FALSE),"")</f>
        <v/>
      </c>
    </row>
    <row r="14" spans="1:11" ht="20.65" customHeight="1" thickBot="1">
      <c r="A14" s="577"/>
      <c r="B14" s="580"/>
      <c r="C14" s="475" t="str">
        <f>各学校記入用!C17</f>
        <v/>
      </c>
      <c r="D14" s="475"/>
      <c r="E14" s="475"/>
      <c r="F14" s="592"/>
      <c r="G14" s="579"/>
      <c r="H14" s="549" t="str">
        <f>IFERROR(VLOOKUP($A13,部員一覧表!$A$2:$G$41,3,FALSE),"")</f>
        <v/>
      </c>
      <c r="I14" s="549"/>
      <c r="J14" s="549"/>
      <c r="K14" s="589"/>
    </row>
    <row r="15" spans="1:11" ht="25.5" customHeight="1" thickBot="1">
      <c r="A15" s="137" t="s">
        <v>103</v>
      </c>
      <c r="B15" s="221" t="s">
        <v>48</v>
      </c>
      <c r="C15" s="593" t="s">
        <v>100</v>
      </c>
      <c r="D15" s="594"/>
      <c r="E15" s="595"/>
      <c r="F15" s="222" t="s">
        <v>147</v>
      </c>
      <c r="G15" s="223"/>
      <c r="H15" s="593" t="s">
        <v>100</v>
      </c>
      <c r="I15" s="594"/>
      <c r="J15" s="595"/>
      <c r="K15" s="224" t="s">
        <v>147</v>
      </c>
    </row>
    <row r="16" spans="1:11" ht="12.4" customHeight="1">
      <c r="A16" s="643"/>
      <c r="B16" s="628">
        <f>各学校記入用!C19</f>
        <v>1</v>
      </c>
      <c r="C16" s="486" t="str">
        <f>各学校記入用!G19</f>
        <v/>
      </c>
      <c r="D16" s="487"/>
      <c r="E16" s="488"/>
      <c r="F16" s="587" t="str">
        <f>各学校記入用!E19</f>
        <v/>
      </c>
      <c r="G16" s="630"/>
      <c r="H16" s="596" t="str">
        <f>IFERROR(VLOOKUP($A16,部員一覧表!$A$2:$G$41,4,FALSE),"")</f>
        <v/>
      </c>
      <c r="I16" s="597"/>
      <c r="J16" s="598"/>
      <c r="K16" s="581" t="str">
        <f>IFERROR(VLOOKUP($A16,部員一覧表!$A$2:$G$41,7,FALSE),"")</f>
        <v/>
      </c>
    </row>
    <row r="17" spans="1:11" ht="25.15" customHeight="1">
      <c r="A17" s="644"/>
      <c r="B17" s="629"/>
      <c r="C17" s="489" t="str">
        <f>各学校記入用!D19</f>
        <v/>
      </c>
      <c r="D17" s="490"/>
      <c r="E17" s="491"/>
      <c r="F17" s="585"/>
      <c r="G17" s="569"/>
      <c r="H17" s="573" t="str">
        <f>IFERROR(VLOOKUP($A16,部員一覧表!$A$2:$G$41,3,FALSE),"")</f>
        <v/>
      </c>
      <c r="I17" s="574"/>
      <c r="J17" s="575"/>
      <c r="K17" s="582"/>
    </row>
    <row r="18" spans="1:11" ht="12.4" customHeight="1">
      <c r="A18" s="641"/>
      <c r="B18" s="631">
        <f>各学校記入用!C20</f>
        <v>2</v>
      </c>
      <c r="C18" s="482" t="str">
        <f>各学校記入用!G20</f>
        <v/>
      </c>
      <c r="D18" s="518"/>
      <c r="E18" s="483"/>
      <c r="F18" s="584" t="str">
        <f>各学校記入用!E20</f>
        <v/>
      </c>
      <c r="G18" s="568"/>
      <c r="H18" s="570" t="str">
        <f>IFERROR(VLOOKUP($A18,部員一覧表!$A$2:$G$41,4,FALSE),"")</f>
        <v/>
      </c>
      <c r="I18" s="571"/>
      <c r="J18" s="572"/>
      <c r="K18" s="583" t="str">
        <f>IFERROR(VLOOKUP($A18,部員一覧表!$A$2:$G$41,7,FALSE),"")</f>
        <v/>
      </c>
    </row>
    <row r="19" spans="1:11" ht="25.15" customHeight="1">
      <c r="A19" s="644"/>
      <c r="B19" s="629"/>
      <c r="C19" s="489" t="str">
        <f>各学校記入用!D20</f>
        <v/>
      </c>
      <c r="D19" s="490"/>
      <c r="E19" s="491"/>
      <c r="F19" s="585"/>
      <c r="G19" s="569"/>
      <c r="H19" s="573" t="str">
        <f>IFERROR(VLOOKUP($A18,部員一覧表!$A$2:$G$41,3,FALSE),"")</f>
        <v/>
      </c>
      <c r="I19" s="574"/>
      <c r="J19" s="575"/>
      <c r="K19" s="582"/>
    </row>
    <row r="20" spans="1:11" ht="12.4" customHeight="1">
      <c r="A20" s="641"/>
      <c r="B20" s="631">
        <f>各学校記入用!C21</f>
        <v>3</v>
      </c>
      <c r="C20" s="482" t="str">
        <f>各学校記入用!G21</f>
        <v/>
      </c>
      <c r="D20" s="518"/>
      <c r="E20" s="483"/>
      <c r="F20" s="584" t="str">
        <f>各学校記入用!E21</f>
        <v/>
      </c>
      <c r="G20" s="568"/>
      <c r="H20" s="570" t="str">
        <f>IFERROR(VLOOKUP($A20,部員一覧表!$A$2:$G$41,4,FALSE),"")</f>
        <v/>
      </c>
      <c r="I20" s="571"/>
      <c r="J20" s="572"/>
      <c r="K20" s="583" t="str">
        <f>IFERROR(VLOOKUP($A20,部員一覧表!$A$2:$G$41,7,FALSE),"")</f>
        <v/>
      </c>
    </row>
    <row r="21" spans="1:11" ht="25.15" customHeight="1">
      <c r="A21" s="644"/>
      <c r="B21" s="629"/>
      <c r="C21" s="489" t="str">
        <f>各学校記入用!D21</f>
        <v/>
      </c>
      <c r="D21" s="490"/>
      <c r="E21" s="491"/>
      <c r="F21" s="585"/>
      <c r="G21" s="569"/>
      <c r="H21" s="573" t="str">
        <f>IFERROR(VLOOKUP($A20,部員一覧表!$A$2:$G$41,3,FALSE),"")</f>
        <v/>
      </c>
      <c r="I21" s="574"/>
      <c r="J21" s="575"/>
      <c r="K21" s="582"/>
    </row>
    <row r="22" spans="1:11" ht="12.4" customHeight="1">
      <c r="A22" s="641"/>
      <c r="B22" s="631">
        <f>各学校記入用!C22</f>
        <v>4</v>
      </c>
      <c r="C22" s="482" t="str">
        <f>各学校記入用!G22</f>
        <v/>
      </c>
      <c r="D22" s="518"/>
      <c r="E22" s="483"/>
      <c r="F22" s="584" t="str">
        <f>各学校記入用!E22</f>
        <v/>
      </c>
      <c r="G22" s="568"/>
      <c r="H22" s="570" t="str">
        <f>IFERROR(VLOOKUP($A22,部員一覧表!$A$2:$G$41,4,FALSE),"")</f>
        <v/>
      </c>
      <c r="I22" s="571"/>
      <c r="J22" s="572"/>
      <c r="K22" s="583" t="str">
        <f>IFERROR(VLOOKUP($A22,部員一覧表!$A$2:$G$41,7,FALSE),"")</f>
        <v/>
      </c>
    </row>
    <row r="23" spans="1:11" ht="25.15" customHeight="1">
      <c r="A23" s="644"/>
      <c r="B23" s="629"/>
      <c r="C23" s="489" t="str">
        <f>各学校記入用!D22</f>
        <v/>
      </c>
      <c r="D23" s="490"/>
      <c r="E23" s="491"/>
      <c r="F23" s="585"/>
      <c r="G23" s="569"/>
      <c r="H23" s="573" t="str">
        <f>IFERROR(VLOOKUP($A22,部員一覧表!$A$2:$G$41,3,FALSE),"")</f>
        <v/>
      </c>
      <c r="I23" s="574"/>
      <c r="J23" s="575"/>
      <c r="K23" s="582"/>
    </row>
    <row r="24" spans="1:11" ht="12.4" customHeight="1">
      <c r="A24" s="641"/>
      <c r="B24" s="631">
        <f>各学校記入用!C23</f>
        <v>5</v>
      </c>
      <c r="C24" s="482" t="str">
        <f>各学校記入用!G23</f>
        <v/>
      </c>
      <c r="D24" s="518"/>
      <c r="E24" s="483"/>
      <c r="F24" s="584" t="str">
        <f>各学校記入用!E23</f>
        <v/>
      </c>
      <c r="G24" s="568"/>
      <c r="H24" s="570" t="str">
        <f>IFERROR(VLOOKUP($A24,部員一覧表!$A$2:$G$41,4,FALSE),"")</f>
        <v/>
      </c>
      <c r="I24" s="571"/>
      <c r="J24" s="572"/>
      <c r="K24" s="583" t="str">
        <f>IFERROR(VLOOKUP($A24,部員一覧表!$A$2:$G$41,7,FALSE),"")</f>
        <v/>
      </c>
    </row>
    <row r="25" spans="1:11" ht="25.15" customHeight="1">
      <c r="A25" s="644"/>
      <c r="B25" s="629"/>
      <c r="C25" s="489" t="str">
        <f>各学校記入用!D23</f>
        <v/>
      </c>
      <c r="D25" s="490"/>
      <c r="E25" s="491"/>
      <c r="F25" s="585"/>
      <c r="G25" s="569"/>
      <c r="H25" s="573" t="str">
        <f>IFERROR(VLOOKUP($A24,部員一覧表!$A$2:$G$41,3,FALSE),"")</f>
        <v/>
      </c>
      <c r="I25" s="574"/>
      <c r="J25" s="575"/>
      <c r="K25" s="582"/>
    </row>
    <row r="26" spans="1:11" ht="12.4" customHeight="1">
      <c r="A26" s="641"/>
      <c r="B26" s="631">
        <f>各学校記入用!C24</f>
        <v>6</v>
      </c>
      <c r="C26" s="482" t="str">
        <f>各学校記入用!G24</f>
        <v/>
      </c>
      <c r="D26" s="518"/>
      <c r="E26" s="483"/>
      <c r="F26" s="584" t="str">
        <f>各学校記入用!E24</f>
        <v/>
      </c>
      <c r="G26" s="568"/>
      <c r="H26" s="570" t="str">
        <f>IFERROR(VLOOKUP($A26,部員一覧表!$A$2:$G$41,4,FALSE),"")</f>
        <v/>
      </c>
      <c r="I26" s="571"/>
      <c r="J26" s="572"/>
      <c r="K26" s="583" t="str">
        <f>IFERROR(VLOOKUP($A26,部員一覧表!$A$2:$G$41,7,FALSE),"")</f>
        <v/>
      </c>
    </row>
    <row r="27" spans="1:11" ht="25.15" customHeight="1">
      <c r="A27" s="644"/>
      <c r="B27" s="629"/>
      <c r="C27" s="489" t="str">
        <f>各学校記入用!D24</f>
        <v/>
      </c>
      <c r="D27" s="490"/>
      <c r="E27" s="491"/>
      <c r="F27" s="585"/>
      <c r="G27" s="569"/>
      <c r="H27" s="573" t="str">
        <f>IFERROR(VLOOKUP($A26,部員一覧表!$A$2:$G$41,3,FALSE),"")</f>
        <v/>
      </c>
      <c r="I27" s="574"/>
      <c r="J27" s="575"/>
      <c r="K27" s="582"/>
    </row>
    <row r="28" spans="1:11" ht="12.4" customHeight="1">
      <c r="A28" s="641"/>
      <c r="B28" s="631">
        <f>各学校記入用!C25</f>
        <v>7</v>
      </c>
      <c r="C28" s="482" t="str">
        <f>各学校記入用!G25</f>
        <v/>
      </c>
      <c r="D28" s="518"/>
      <c r="E28" s="483"/>
      <c r="F28" s="584" t="str">
        <f>各学校記入用!E25</f>
        <v/>
      </c>
      <c r="G28" s="568"/>
      <c r="H28" s="570" t="str">
        <f>IFERROR(VLOOKUP($A28,部員一覧表!$A$2:$G$41,4,FALSE),"")</f>
        <v/>
      </c>
      <c r="I28" s="571"/>
      <c r="J28" s="572"/>
      <c r="K28" s="583" t="str">
        <f>IFERROR(VLOOKUP($A28,部員一覧表!$A$2:$G$41,7,FALSE),"")</f>
        <v/>
      </c>
    </row>
    <row r="29" spans="1:11" ht="25.15" customHeight="1">
      <c r="A29" s="644"/>
      <c r="B29" s="629"/>
      <c r="C29" s="489" t="str">
        <f>各学校記入用!D25</f>
        <v/>
      </c>
      <c r="D29" s="490"/>
      <c r="E29" s="491"/>
      <c r="F29" s="585"/>
      <c r="G29" s="569"/>
      <c r="H29" s="573" t="str">
        <f>IFERROR(VLOOKUP($A28,部員一覧表!$A$2:$G$41,3,FALSE),"")</f>
        <v/>
      </c>
      <c r="I29" s="574"/>
      <c r="J29" s="575"/>
      <c r="K29" s="582"/>
    </row>
    <row r="30" spans="1:11" ht="12.4" customHeight="1">
      <c r="A30" s="641"/>
      <c r="B30" s="631">
        <f>各学校記入用!C26</f>
        <v>8</v>
      </c>
      <c r="C30" s="482" t="str">
        <f>各学校記入用!G26</f>
        <v/>
      </c>
      <c r="D30" s="518"/>
      <c r="E30" s="483"/>
      <c r="F30" s="584" t="str">
        <f>各学校記入用!E26</f>
        <v/>
      </c>
      <c r="G30" s="568"/>
      <c r="H30" s="570" t="str">
        <f>IFERROR(VLOOKUP($A30,部員一覧表!$A$2:$G$41,4,FALSE),"")</f>
        <v/>
      </c>
      <c r="I30" s="571"/>
      <c r="J30" s="572"/>
      <c r="K30" s="583" t="str">
        <f>IFERROR(VLOOKUP($A30,部員一覧表!$A$2:$G$41,7,FALSE),"")</f>
        <v/>
      </c>
    </row>
    <row r="31" spans="1:11" ht="25.15" customHeight="1">
      <c r="A31" s="644"/>
      <c r="B31" s="629"/>
      <c r="C31" s="489" t="str">
        <f>各学校記入用!D26</f>
        <v/>
      </c>
      <c r="D31" s="490"/>
      <c r="E31" s="491"/>
      <c r="F31" s="585"/>
      <c r="G31" s="569"/>
      <c r="H31" s="573" t="str">
        <f>IFERROR(VLOOKUP($A30,部員一覧表!$A$2:$G$41,3,FALSE),"")</f>
        <v/>
      </c>
      <c r="I31" s="574"/>
      <c r="J31" s="575"/>
      <c r="K31" s="582"/>
    </row>
    <row r="32" spans="1:11" ht="12.4" customHeight="1">
      <c r="A32" s="641"/>
      <c r="B32" s="631">
        <f>各学校記入用!C27</f>
        <v>9</v>
      </c>
      <c r="C32" s="482" t="str">
        <f>各学校記入用!G27</f>
        <v/>
      </c>
      <c r="D32" s="518"/>
      <c r="E32" s="483"/>
      <c r="F32" s="584" t="str">
        <f>各学校記入用!E27</f>
        <v/>
      </c>
      <c r="G32" s="568"/>
      <c r="H32" s="570" t="str">
        <f>IFERROR(VLOOKUP($A32,部員一覧表!$A$2:$G$41,4,FALSE),"")</f>
        <v/>
      </c>
      <c r="I32" s="571"/>
      <c r="J32" s="572"/>
      <c r="K32" s="583" t="str">
        <f>IFERROR(VLOOKUP($A32,部員一覧表!$A$2:$G$41,7,FALSE),"")</f>
        <v/>
      </c>
    </row>
    <row r="33" spans="1:11" ht="25.15" customHeight="1">
      <c r="A33" s="644"/>
      <c r="B33" s="629"/>
      <c r="C33" s="489" t="str">
        <f>各学校記入用!D27</f>
        <v/>
      </c>
      <c r="D33" s="490"/>
      <c r="E33" s="491"/>
      <c r="F33" s="585"/>
      <c r="G33" s="569"/>
      <c r="H33" s="573" t="str">
        <f>IFERROR(VLOOKUP($A32,部員一覧表!$A$2:$G$41,3,FALSE),"")</f>
        <v/>
      </c>
      <c r="I33" s="574"/>
      <c r="J33" s="575"/>
      <c r="K33" s="582"/>
    </row>
    <row r="34" spans="1:11" ht="12.4" customHeight="1">
      <c r="A34" s="641"/>
      <c r="B34" s="631">
        <f>各学校記入用!C28</f>
        <v>10</v>
      </c>
      <c r="C34" s="482" t="str">
        <f>各学校記入用!G28</f>
        <v/>
      </c>
      <c r="D34" s="518"/>
      <c r="E34" s="483"/>
      <c r="F34" s="584" t="str">
        <f>各学校記入用!E28</f>
        <v/>
      </c>
      <c r="G34" s="568"/>
      <c r="H34" s="570" t="str">
        <f>IFERROR(VLOOKUP($A34,部員一覧表!$A$2:$G$41,4,FALSE),"")</f>
        <v/>
      </c>
      <c r="I34" s="571"/>
      <c r="J34" s="572"/>
      <c r="K34" s="583" t="str">
        <f>IFERROR(VLOOKUP($A34,部員一覧表!$A$2:$G$41,7,FALSE),"")</f>
        <v/>
      </c>
    </row>
    <row r="35" spans="1:11" ht="25.15" customHeight="1">
      <c r="A35" s="644"/>
      <c r="B35" s="629"/>
      <c r="C35" s="489" t="str">
        <f>各学校記入用!D28</f>
        <v/>
      </c>
      <c r="D35" s="490"/>
      <c r="E35" s="491"/>
      <c r="F35" s="585"/>
      <c r="G35" s="569"/>
      <c r="H35" s="573" t="str">
        <f>IFERROR(VLOOKUP($A34,部員一覧表!$A$2:$G$41,3,FALSE),"")</f>
        <v/>
      </c>
      <c r="I35" s="574"/>
      <c r="J35" s="575"/>
      <c r="K35" s="582"/>
    </row>
    <row r="36" spans="1:11" ht="12.4" customHeight="1">
      <c r="A36" s="641"/>
      <c r="B36" s="631">
        <f>各学校記入用!C29</f>
        <v>11</v>
      </c>
      <c r="C36" s="482" t="str">
        <f>各学校記入用!G29</f>
        <v/>
      </c>
      <c r="D36" s="518"/>
      <c r="E36" s="483"/>
      <c r="F36" s="584" t="str">
        <f>各学校記入用!E29</f>
        <v/>
      </c>
      <c r="G36" s="568"/>
      <c r="H36" s="570" t="str">
        <f>IFERROR(VLOOKUP($A36,部員一覧表!$A$2:$G$41,4,FALSE),"")</f>
        <v/>
      </c>
      <c r="I36" s="571"/>
      <c r="J36" s="572"/>
      <c r="K36" s="583" t="str">
        <f>IFERROR(VLOOKUP($A36,部員一覧表!$A$2:$G$41,7,FALSE),"")</f>
        <v/>
      </c>
    </row>
    <row r="37" spans="1:11" ht="25.15" customHeight="1">
      <c r="A37" s="644"/>
      <c r="B37" s="629"/>
      <c r="C37" s="489" t="str">
        <f>各学校記入用!D29</f>
        <v/>
      </c>
      <c r="D37" s="490"/>
      <c r="E37" s="491"/>
      <c r="F37" s="585"/>
      <c r="G37" s="569"/>
      <c r="H37" s="573" t="str">
        <f>IFERROR(VLOOKUP($A36,部員一覧表!$A$2:$G$41,3,FALSE),"")</f>
        <v/>
      </c>
      <c r="I37" s="574"/>
      <c r="J37" s="575"/>
      <c r="K37" s="582"/>
    </row>
    <row r="38" spans="1:11" ht="12.4" customHeight="1">
      <c r="A38" s="641"/>
      <c r="B38" s="631">
        <f>各学校記入用!C30</f>
        <v>12</v>
      </c>
      <c r="C38" s="482" t="str">
        <f>各学校記入用!G30</f>
        <v/>
      </c>
      <c r="D38" s="518"/>
      <c r="E38" s="483"/>
      <c r="F38" s="584" t="str">
        <f>各学校記入用!E30</f>
        <v/>
      </c>
      <c r="G38" s="568"/>
      <c r="H38" s="570" t="str">
        <f>IFERROR(VLOOKUP($A38,部員一覧表!$A$2:$G$41,4,FALSE),"")</f>
        <v/>
      </c>
      <c r="I38" s="571"/>
      <c r="J38" s="572"/>
      <c r="K38" s="583" t="str">
        <f>IFERROR(VLOOKUP($A38,部員一覧表!$A$2:$G$41,7,FALSE),"")</f>
        <v/>
      </c>
    </row>
    <row r="39" spans="1:11" ht="25.15" customHeight="1" thickBot="1">
      <c r="A39" s="642"/>
      <c r="B39" s="633"/>
      <c r="C39" s="635" t="str">
        <f>各学校記入用!D30</f>
        <v/>
      </c>
      <c r="D39" s="636"/>
      <c r="E39" s="637"/>
      <c r="F39" s="586"/>
      <c r="G39" s="632"/>
      <c r="H39" s="638" t="str">
        <f>IFERROR(VLOOKUP($A38,部員一覧表!$A$2:$G$41,3,FALSE),"")</f>
        <v/>
      </c>
      <c r="I39" s="639"/>
      <c r="J39" s="640"/>
      <c r="K39" s="634"/>
    </row>
    <row r="40" spans="1:11" ht="7.5" customHeight="1"/>
    <row r="41" spans="1:11" ht="18" customHeight="1">
      <c r="B41" s="627" t="s">
        <v>159</v>
      </c>
      <c r="C41" s="627"/>
      <c r="D41" s="627"/>
      <c r="E41" s="627"/>
      <c r="F41" s="627"/>
      <c r="G41" s="627"/>
      <c r="H41" s="627"/>
      <c r="I41" s="627"/>
      <c r="J41" s="627"/>
      <c r="K41" s="627"/>
    </row>
    <row r="42" spans="1:11" ht="17.25" customHeight="1">
      <c r="B42" s="627" t="s">
        <v>160</v>
      </c>
      <c r="C42" s="627"/>
      <c r="D42" s="627"/>
      <c r="E42" s="627"/>
      <c r="F42" s="627"/>
      <c r="G42" s="627"/>
      <c r="H42" s="627"/>
      <c r="I42" s="627"/>
      <c r="J42" s="627"/>
      <c r="K42" s="627"/>
    </row>
  </sheetData>
  <sheetProtection sheet="1" objects="1" scenarios="1"/>
  <mergeCells count="145">
    <mergeCell ref="A38:A39"/>
    <mergeCell ref="A16:A17"/>
    <mergeCell ref="A18:A19"/>
    <mergeCell ref="A20:A21"/>
    <mergeCell ref="A22:A23"/>
    <mergeCell ref="A24:A25"/>
    <mergeCell ref="A26:A27"/>
    <mergeCell ref="A28:A29"/>
    <mergeCell ref="A30:A31"/>
    <mergeCell ref="A32:A33"/>
    <mergeCell ref="A34:A35"/>
    <mergeCell ref="A36:A37"/>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C38:E38"/>
    <mergeCell ref="C39:E39"/>
    <mergeCell ref="H24:J24"/>
    <mergeCell ref="H25:J25"/>
    <mergeCell ref="H26:J26"/>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G9:G10"/>
    <mergeCell ref="K13:K14"/>
    <mergeCell ref="H13:J13"/>
    <mergeCell ref="H30:J30"/>
    <mergeCell ref="C14:E14"/>
    <mergeCell ref="K20:K21"/>
    <mergeCell ref="K22:K23"/>
    <mergeCell ref="C13:E13"/>
    <mergeCell ref="F11:F12"/>
    <mergeCell ref="F13:F14"/>
    <mergeCell ref="C15:E15"/>
    <mergeCell ref="H15:J15"/>
    <mergeCell ref="H16:J16"/>
    <mergeCell ref="H17:J17"/>
    <mergeCell ref="H18:J18"/>
    <mergeCell ref="H19:J19"/>
    <mergeCell ref="H20:J20"/>
    <mergeCell ref="H21:J21"/>
    <mergeCell ref="H22:J22"/>
    <mergeCell ref="H23:J23"/>
    <mergeCell ref="G11:G12"/>
    <mergeCell ref="G20:G21"/>
    <mergeCell ref="G22:G23"/>
    <mergeCell ref="G30:G31"/>
    <mergeCell ref="H27:J27"/>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H38:J38"/>
    <mergeCell ref="H39:J39"/>
    <mergeCell ref="H28:J28"/>
    <mergeCell ref="H29:J29"/>
    <mergeCell ref="G34:G35"/>
    <mergeCell ref="G36:G37"/>
    <mergeCell ref="G28:G29"/>
    <mergeCell ref="H34:J34"/>
    <mergeCell ref="H35:J35"/>
    <mergeCell ref="A13:A14"/>
    <mergeCell ref="G13:G14"/>
    <mergeCell ref="H14:J14"/>
    <mergeCell ref="H36:J36"/>
    <mergeCell ref="H37:J37"/>
    <mergeCell ref="B13:B14"/>
    <mergeCell ref="B34:B35"/>
    <mergeCell ref="B36:B37"/>
    <mergeCell ref="H31:J31"/>
    <mergeCell ref="H32:J32"/>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2017-01-04T15:20:24Z</cp:lastPrinted>
  <dcterms:created xsi:type="dcterms:W3CDTF">2016-12-31T04:15:06Z</dcterms:created>
  <dcterms:modified xsi:type="dcterms:W3CDTF">2017-06-09T03:52:46Z</dcterms:modified>
</cp:coreProperties>
</file>