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390" firstSheet="1" activeTab="1"/>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コーチ任命承諾願い!$A$1:$AP$44</definedName>
    <definedName name="_xlnm.Print_Area" localSheetId="3">パンフレット!$B$2:$M$40</definedName>
    <definedName name="_xlnm.Print_Area" localSheetId="2">各学校記入用!$B$1:$S$32</definedName>
    <definedName name="_xlnm.Print_Area" localSheetId="4">申込用紙!$B$1:$I$39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8" l="1"/>
  <c r="K36" i="8"/>
  <c r="K34" i="8"/>
  <c r="K32" i="8"/>
  <c r="K30" i="8"/>
  <c r="K28" i="8"/>
  <c r="K26" i="8"/>
  <c r="K24" i="8"/>
  <c r="K22" i="8"/>
  <c r="K20" i="8"/>
  <c r="K18" i="8"/>
  <c r="K16" i="8"/>
  <c r="K13" i="8"/>
  <c r="AA30" i="3"/>
  <c r="AA29" i="3"/>
  <c r="AA28" i="3"/>
  <c r="AA27" i="3"/>
  <c r="AA26" i="3"/>
  <c r="AA25" i="3"/>
  <c r="AA24" i="3"/>
  <c r="AA23" i="3"/>
  <c r="AA22" i="3"/>
  <c r="AA21" i="3"/>
  <c r="AA20" i="3"/>
  <c r="AA19" i="3"/>
  <c r="E16" i="3"/>
  <c r="X17" i="3"/>
  <c r="X16" i="3"/>
  <c r="X30" i="3"/>
  <c r="X29" i="3"/>
  <c r="X28" i="3"/>
  <c r="X27" i="3"/>
  <c r="X26" i="3"/>
  <c r="X25" i="3"/>
  <c r="X24" i="3"/>
  <c r="X23" i="3"/>
  <c r="X22" i="3"/>
  <c r="X21" i="3"/>
  <c r="X20" i="3"/>
  <c r="X19"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c r="C3" i="5" l="1"/>
  <c r="C6" i="5"/>
  <c r="E5" i="5"/>
  <c r="C5" i="5"/>
  <c r="H39" i="8"/>
  <c r="H37" i="8"/>
  <c r="H35" i="8"/>
  <c r="H33" i="8"/>
  <c r="H31" i="8"/>
  <c r="H29" i="8"/>
  <c r="H27" i="8"/>
  <c r="H25" i="8"/>
  <c r="H23" i="8"/>
  <c r="H21" i="8"/>
  <c r="H19" i="8"/>
  <c r="H38" i="8"/>
  <c r="H36" i="8"/>
  <c r="H34" i="8"/>
  <c r="H32" i="8"/>
  <c r="H30" i="8"/>
  <c r="H28" i="8"/>
  <c r="H26" i="8"/>
  <c r="H24" i="8"/>
  <c r="H22" i="8"/>
  <c r="H20" i="8"/>
  <c r="H18" i="8"/>
  <c r="H16" i="8"/>
  <c r="H17" i="8"/>
  <c r="H13" i="8"/>
  <c r="H14" i="8"/>
  <c r="F9" i="6" l="1"/>
  <c r="C11" i="8" s="1"/>
  <c r="C4" i="3"/>
  <c r="C2" i="6" l="1"/>
  <c r="C4" i="8"/>
  <c r="E30" i="3"/>
  <c r="E29" i="3"/>
  <c r="E28" i="3"/>
  <c r="E27" i="3"/>
  <c r="E26" i="3"/>
  <c r="E25" i="3"/>
  <c r="E24" i="3"/>
  <c r="E23" i="3"/>
  <c r="E22" i="3"/>
  <c r="E21" i="3"/>
  <c r="E20" i="3"/>
  <c r="E19" i="3"/>
  <c r="E17" i="3"/>
  <c r="L6" i="5" s="1"/>
  <c r="V17" i="3"/>
  <c r="Z30" i="3"/>
  <c r="Y30" i="3"/>
  <c r="W30" i="3"/>
  <c r="Z29" i="3"/>
  <c r="Y29" i="3"/>
  <c r="W29" i="3"/>
  <c r="Z28" i="3"/>
  <c r="Y28" i="3"/>
  <c r="W28" i="3"/>
  <c r="Z27" i="3"/>
  <c r="Y27" i="3"/>
  <c r="W27" i="3"/>
  <c r="Z26" i="3"/>
  <c r="Y26" i="3"/>
  <c r="W26" i="3"/>
  <c r="Z25" i="3"/>
  <c r="Y25" i="3"/>
  <c r="W25" i="3"/>
  <c r="Z24" i="3"/>
  <c r="Y24" i="3"/>
  <c r="W24" i="3"/>
  <c r="Z23" i="3"/>
  <c r="Y23" i="3"/>
  <c r="W23" i="3"/>
  <c r="Z22" i="3"/>
  <c r="Y22" i="3"/>
  <c r="W22" i="3"/>
  <c r="Z21" i="3"/>
  <c r="Y21" i="3"/>
  <c r="W21" i="3"/>
  <c r="Z20" i="3"/>
  <c r="Y20" i="3"/>
  <c r="W20" i="3"/>
  <c r="Z19" i="3"/>
  <c r="Y19" i="3"/>
  <c r="W19" i="3"/>
  <c r="T17" i="3"/>
  <c r="L5" i="5"/>
  <c r="X15" i="3"/>
  <c r="E15" i="3"/>
  <c r="L4" i="5" s="1"/>
  <c r="C16" i="3"/>
  <c r="J5" i="5" s="1"/>
  <c r="E14" i="3"/>
  <c r="L3" i="5" s="1"/>
  <c r="G13" i="3"/>
  <c r="G12" i="3"/>
  <c r="O19" i="7" s="1"/>
  <c r="G11" i="3"/>
  <c r="O17" i="7" s="1"/>
  <c r="C13" i="3"/>
  <c r="C12" i="3"/>
  <c r="O18" i="7" s="1"/>
  <c r="C11" i="3"/>
  <c r="O16" i="7" s="1"/>
  <c r="G10" i="3"/>
  <c r="G9" i="3"/>
  <c r="O14" i="7" s="1"/>
  <c r="G8" i="3"/>
  <c r="C10" i="3"/>
  <c r="C9" i="3"/>
  <c r="C8" i="3"/>
  <c r="G7" i="3"/>
  <c r="C7" i="3"/>
  <c r="G6" i="3"/>
  <c r="O9" i="7" s="1"/>
  <c r="C6" i="3"/>
  <c r="G5" i="3"/>
  <c r="C5" i="3"/>
  <c r="K14" i="5" l="1"/>
  <c r="F28" i="8"/>
  <c r="G27" i="6"/>
  <c r="K15" i="5"/>
  <c r="F30" i="8"/>
  <c r="G29" i="6"/>
  <c r="K8" i="5"/>
  <c r="G15" i="6"/>
  <c r="F16" i="8"/>
  <c r="K16" i="5"/>
  <c r="G31" i="6"/>
  <c r="F32" i="8"/>
  <c r="K9" i="5"/>
  <c r="G17" i="6"/>
  <c r="F18" i="8"/>
  <c r="K17" i="5"/>
  <c r="G33" i="6"/>
  <c r="F34" i="8"/>
  <c r="K10" i="5"/>
  <c r="G19" i="6"/>
  <c r="F20" i="8"/>
  <c r="K18" i="5"/>
  <c r="G35" i="6"/>
  <c r="F36" i="8"/>
  <c r="K11" i="5"/>
  <c r="F22" i="8"/>
  <c r="G21" i="6"/>
  <c r="K19" i="5"/>
  <c r="F38" i="8"/>
  <c r="G37" i="6"/>
  <c r="K12" i="5"/>
  <c r="G23" i="6"/>
  <c r="F24" i="8"/>
  <c r="K13" i="5"/>
  <c r="F26" i="8"/>
  <c r="G25" i="6"/>
  <c r="D11" i="6"/>
  <c r="F13" i="8"/>
  <c r="I11" i="6"/>
  <c r="C13" i="8"/>
  <c r="F11" i="6"/>
  <c r="F9" i="8"/>
  <c r="D9" i="6"/>
  <c r="O12" i="7"/>
  <c r="F5" i="6"/>
  <c r="F11" i="8"/>
  <c r="I9" i="6"/>
  <c r="O7" i="7"/>
  <c r="F3" i="6"/>
  <c r="D4" i="6"/>
  <c r="X8" i="7"/>
  <c r="C4" i="6"/>
  <c r="O8" i="7"/>
  <c r="O11" i="7"/>
  <c r="C5" i="6"/>
  <c r="X18" i="7"/>
  <c r="D8" i="6"/>
  <c r="C6" i="6"/>
  <c r="O13" i="7"/>
  <c r="C3" i="6"/>
  <c r="O6" i="7"/>
  <c r="D6" i="6"/>
  <c r="X13" i="7"/>
  <c r="J26" i="5"/>
  <c r="J24" i="5"/>
  <c r="C3" i="3"/>
  <c r="B1" i="6" s="1"/>
  <c r="D17" i="3"/>
  <c r="H30" i="3"/>
  <c r="M19" i="5" s="1"/>
  <c r="G30" i="3"/>
  <c r="F30" i="3"/>
  <c r="L19" i="5" s="1"/>
  <c r="H29" i="3"/>
  <c r="M18" i="5" s="1"/>
  <c r="F29" i="3"/>
  <c r="L18" i="5" s="1"/>
  <c r="D29" i="3"/>
  <c r="I18" i="5" s="1"/>
  <c r="H28" i="3"/>
  <c r="M17" i="5" s="1"/>
  <c r="G28" i="3"/>
  <c r="F28" i="3"/>
  <c r="L17" i="5" s="1"/>
  <c r="H27" i="3"/>
  <c r="M16" i="5" s="1"/>
  <c r="D27" i="3"/>
  <c r="I16" i="5" s="1"/>
  <c r="H25" i="3"/>
  <c r="M14" i="5" s="1"/>
  <c r="F25" i="3"/>
  <c r="L14" i="5" s="1"/>
  <c r="D25" i="3"/>
  <c r="I14" i="5" s="1"/>
  <c r="F24" i="3"/>
  <c r="L13" i="5" s="1"/>
  <c r="H23" i="3"/>
  <c r="M12" i="5" s="1"/>
  <c r="F23" i="3"/>
  <c r="L12" i="5" s="1"/>
  <c r="D23" i="3"/>
  <c r="I12" i="5" s="1"/>
  <c r="H22" i="3"/>
  <c r="M11" i="5" s="1"/>
  <c r="G22" i="3"/>
  <c r="F22" i="3"/>
  <c r="L11" i="5" s="1"/>
  <c r="H21" i="3"/>
  <c r="M10" i="5" s="1"/>
  <c r="F21" i="3"/>
  <c r="L10" i="5" s="1"/>
  <c r="D21" i="3"/>
  <c r="I10" i="5" s="1"/>
  <c r="H20" i="3"/>
  <c r="M9" i="5" s="1"/>
  <c r="G20" i="3"/>
  <c r="F20" i="3"/>
  <c r="L9" i="5" s="1"/>
  <c r="D19" i="3"/>
  <c r="I8" i="5" s="1"/>
  <c r="V16" i="3"/>
  <c r="Y15" i="3"/>
  <c r="V15" i="3"/>
  <c r="C9" i="6"/>
  <c r="C9" i="8" s="1"/>
  <c r="J27" i="5"/>
  <c r="D26" i="5"/>
  <c r="C26" i="5"/>
  <c r="J25" i="5"/>
  <c r="G24" i="5"/>
  <c r="C24" i="5"/>
  <c r="T30" i="3"/>
  <c r="T29" i="3"/>
  <c r="T28" i="3"/>
  <c r="T27" i="3"/>
  <c r="T26" i="3"/>
  <c r="T25" i="3"/>
  <c r="T24" i="3"/>
  <c r="T23" i="3"/>
  <c r="T22" i="3"/>
  <c r="T21" i="3"/>
  <c r="T20" i="3"/>
  <c r="T19" i="3"/>
  <c r="V19" i="3" s="1"/>
  <c r="C19" i="3" s="1"/>
  <c r="H8" i="5" s="1"/>
  <c r="F15" i="3"/>
  <c r="B17" i="5" s="1"/>
  <c r="C11" i="6"/>
  <c r="C15" i="3"/>
  <c r="J4" i="5" s="1"/>
  <c r="C14" i="3"/>
  <c r="J3" i="5" s="1"/>
  <c r="J3" i="3"/>
  <c r="G3" i="5" s="1"/>
  <c r="F7" i="6"/>
  <c r="C12" i="8" l="1"/>
  <c r="F10" i="6"/>
  <c r="I2" i="6"/>
  <c r="C10" i="8"/>
  <c r="C10" i="6"/>
  <c r="C17" i="3"/>
  <c r="J6" i="5" s="1"/>
  <c r="H24" i="7"/>
  <c r="C2" i="8"/>
  <c r="D26" i="3"/>
  <c r="H19" i="3"/>
  <c r="F19" i="6"/>
  <c r="F35" i="6"/>
  <c r="F26" i="3"/>
  <c r="L15" i="5" s="1"/>
  <c r="E17" i="6"/>
  <c r="E33" i="6"/>
  <c r="D20" i="3"/>
  <c r="C18" i="6" s="1"/>
  <c r="D28" i="3"/>
  <c r="C34" i="6" s="1"/>
  <c r="G24" i="3"/>
  <c r="C25" i="6" s="1"/>
  <c r="G26" i="3"/>
  <c r="C30" i="8" s="1"/>
  <c r="F31" i="6"/>
  <c r="C18" i="8"/>
  <c r="F23" i="6"/>
  <c r="C34" i="8"/>
  <c r="H24" i="3"/>
  <c r="H26" i="3"/>
  <c r="M15" i="5" s="1"/>
  <c r="D22" i="3"/>
  <c r="D30" i="3"/>
  <c r="F33" i="6"/>
  <c r="C22" i="8"/>
  <c r="F27" i="6"/>
  <c r="C38" i="8"/>
  <c r="F19" i="3"/>
  <c r="L8" i="5" s="1"/>
  <c r="F27" i="3"/>
  <c r="F17" i="6"/>
  <c r="C21" i="8"/>
  <c r="E25" i="6"/>
  <c r="C37" i="8"/>
  <c r="D24" i="3"/>
  <c r="I13" i="5" s="1"/>
  <c r="G19" i="3"/>
  <c r="C16" i="8" s="1"/>
  <c r="G21" i="3"/>
  <c r="C19" i="6" s="1"/>
  <c r="G23" i="3"/>
  <c r="C23" i="6" s="1"/>
  <c r="G25" i="3"/>
  <c r="C28" i="8" s="1"/>
  <c r="G27" i="3"/>
  <c r="C31" i="6" s="1"/>
  <c r="G29" i="3"/>
  <c r="C36" i="8" s="1"/>
  <c r="E35" i="6"/>
  <c r="C28" i="6"/>
  <c r="V23" i="3"/>
  <c r="C23" i="3" s="1"/>
  <c r="V24" i="3"/>
  <c r="C24" i="3" s="1"/>
  <c r="V25" i="3"/>
  <c r="C25" i="3" s="1"/>
  <c r="H14" i="5" s="1"/>
  <c r="B15" i="6"/>
  <c r="V26" i="3"/>
  <c r="C26" i="3" s="1"/>
  <c r="V27" i="3"/>
  <c r="C27" i="3" s="1"/>
  <c r="V20" i="3"/>
  <c r="C20" i="3" s="1"/>
  <c r="V28" i="3"/>
  <c r="C28" i="3" s="1"/>
  <c r="V21" i="3"/>
  <c r="C21" i="3" s="1"/>
  <c r="V29" i="3"/>
  <c r="C29" i="3" s="1"/>
  <c r="V22" i="3"/>
  <c r="C22" i="3" s="1"/>
  <c r="V30" i="3"/>
  <c r="C30" i="3" s="1"/>
  <c r="J4" i="8"/>
  <c r="C7" i="6"/>
  <c r="C8" i="6"/>
  <c r="J40" i="7"/>
  <c r="E23" i="6"/>
  <c r="C21" i="6"/>
  <c r="C37" i="6"/>
  <c r="B16" i="8"/>
  <c r="C33" i="8"/>
  <c r="E21" i="6"/>
  <c r="E37" i="6"/>
  <c r="F21" i="6"/>
  <c r="C24" i="6"/>
  <c r="C32" i="6"/>
  <c r="F37" i="6"/>
  <c r="C29" i="8"/>
  <c r="E19" i="6"/>
  <c r="E27" i="6"/>
  <c r="C17" i="6"/>
  <c r="C30" i="6"/>
  <c r="C33" i="6"/>
  <c r="C25" i="8"/>
  <c r="C20" i="6"/>
  <c r="C36" i="6"/>
  <c r="C17" i="8"/>
  <c r="C16" i="6"/>
  <c r="F29" i="6" l="1"/>
  <c r="C24" i="8"/>
  <c r="B37" i="6"/>
  <c r="H19" i="5"/>
  <c r="C22" i="6"/>
  <c r="I11" i="5"/>
  <c r="B22" i="8"/>
  <c r="H11" i="5"/>
  <c r="C35" i="8"/>
  <c r="I17" i="5"/>
  <c r="B36" i="8"/>
  <c r="H18" i="5"/>
  <c r="B26" i="8"/>
  <c r="H13" i="5"/>
  <c r="F25" i="6"/>
  <c r="M13" i="5"/>
  <c r="C19" i="8"/>
  <c r="I9" i="5"/>
  <c r="F15" i="6"/>
  <c r="M8" i="5"/>
  <c r="B20" i="8"/>
  <c r="H10" i="5"/>
  <c r="B23" i="6"/>
  <c r="H12" i="5"/>
  <c r="E31" i="6"/>
  <c r="L16" i="5"/>
  <c r="B33" i="6"/>
  <c r="H17" i="5"/>
  <c r="C39" i="8"/>
  <c r="I19" i="5"/>
  <c r="B18" i="8"/>
  <c r="H9" i="5"/>
  <c r="C31" i="8"/>
  <c r="I15" i="5"/>
  <c r="B30" i="8"/>
  <c r="H15" i="5"/>
  <c r="B31" i="6"/>
  <c r="H16" i="5"/>
  <c r="F12" i="6"/>
  <c r="C27" i="6"/>
  <c r="C14" i="8"/>
  <c r="B25" i="6"/>
  <c r="C15" i="6"/>
  <c r="C32" i="8"/>
  <c r="C26" i="8"/>
  <c r="E15" i="6"/>
  <c r="C29" i="6"/>
  <c r="C23" i="8"/>
  <c r="E29" i="6"/>
  <c r="C20" i="8"/>
  <c r="B34" i="8"/>
  <c r="B35" i="6"/>
  <c r="B32" i="8"/>
  <c r="B38" i="8"/>
  <c r="C38" i="6"/>
  <c r="C35" i="6"/>
  <c r="C26" i="6"/>
  <c r="C27" i="8"/>
  <c r="B17" i="6"/>
  <c r="B24" i="8"/>
  <c r="B27" i="6"/>
  <c r="B28" i="8"/>
  <c r="B19" i="6"/>
  <c r="B29" i="6"/>
  <c r="B21" i="6"/>
</calcChain>
</file>

<file path=xl/comments1.xml><?xml version="1.0" encoding="utf-8"?>
<comments xmlns="http://schemas.openxmlformats.org/spreadsheetml/2006/main">
  <authors>
    <author>Koji Nakakarumai</author>
  </authors>
  <commentList>
    <comment ref="A18"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<sst xmlns="http://schemas.openxmlformats.org/spreadsheetml/2006/main" count="282" uniqueCount="166">
  <si>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</si>
  <si>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</si>
  <si>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</si>
  <si>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</si>
  <si>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</si>
  <si>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</si>
  <si>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</si>
  <si>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</si>
  <si>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</si>
  <si>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</si>
  <si>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</si>
  <si>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</si>
  <si>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</si>
  <si>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</si>
  <si>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</si>
  <si>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</si>
  <si>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</si>
  <si>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</si>
  <si>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</si>
  <si>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</si>
  <si>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</si>
  <si>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</si>
  <si>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</si>
  <si>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</si>
  <si>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</si>
  <si>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川　邉　大　学</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</si>
  <si>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</si>
  <si>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</si>
  <si>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</si>
  <si>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</si>
  <si>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</si>
  <si>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</si>
  <si>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</si>
  <si>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</si>
  <si>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</si>
  <si>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</si>
  <si>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</si>
  <si>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</si>
  <si>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</si>
  <si>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</si>
  <si>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</si>
  <si>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</si>
  <si>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</si>
  <si>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</si>
  <si>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</si>
  <si>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</si>
  <si>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</si>
  <si>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</si>
  <si>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</si>
  <si>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</si>
  <si>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</si>
  <si>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</si>
  <si>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r>
      <t>記載の注意点（はじめにお読み下さい）</t>
    </r>
    <r>
      <rPr>
        <sz val="16"/>
        <color indexed="53"/>
        <rFont val="ＭＳ Ｐゴシック"/>
        <family val="3"/>
        <charset val="128"/>
      </rPr>
      <t xml:space="preserve">
</t>
    </r>
    <r>
      <rPr>
        <sz val="11"/>
        <color indexed="11"/>
        <rFont val="ＭＳ Ｐゴシック"/>
        <family val="3"/>
        <charset val="128"/>
      </rPr>
      <t>★</t>
    </r>
    <r>
      <rPr>
        <sz val="11"/>
        <color indexed="17"/>
        <rFont val="ＭＳ Ｐゴシック"/>
        <family val="3"/>
        <charset val="128"/>
      </rPr>
      <t>緑色</t>
    </r>
    <r>
      <rPr>
        <sz val="11"/>
        <color theme="1"/>
        <rFont val="ＭＳ ゴシック"/>
        <family val="2"/>
        <charset val="128"/>
      </rPr>
      <t xml:space="preserve">の部分に記入してください
</t>
    </r>
    <r>
      <rPr>
        <sz val="11"/>
        <color indexed="49"/>
        <rFont val="ＭＳ Ｐゴシック"/>
        <family val="3"/>
        <charset val="128"/>
      </rPr>
      <t>★</t>
    </r>
    <r>
      <rPr>
        <sz val="11"/>
        <color theme="1"/>
        <rFont val="ＭＳ ゴシック"/>
        <family val="2"/>
        <charset val="128"/>
      </rPr>
      <t>自動的に他のシートに反映されますので</t>
    </r>
    <r>
      <rPr>
        <sz val="11"/>
        <color indexed="10"/>
        <rFont val="ＭＳ Ｐゴシック"/>
        <family val="3"/>
        <charset val="128"/>
      </rPr>
      <t>このシートのみ記入</t>
    </r>
    <r>
      <rPr>
        <sz val="11"/>
        <color theme="1"/>
        <rFont val="ＭＳ ゴシック"/>
        <family val="2"/>
        <charset val="128"/>
      </rPr>
      <t xml:space="preserve">してください
</t>
    </r>
    <r>
      <rPr>
        <sz val="11"/>
        <color indexed="53"/>
        <rFont val="ＭＳ Ｐゴシック"/>
        <family val="3"/>
        <charset val="128"/>
      </rPr>
      <t>★</t>
    </r>
    <r>
      <rPr>
        <sz val="11"/>
        <color indexed="10"/>
        <rFont val="ＭＳ Ｐゴシック"/>
        <family val="3"/>
        <charset val="128"/>
      </rPr>
      <t>空欄部分にはスペースを</t>
    </r>
    <r>
      <rPr>
        <sz val="11"/>
        <color theme="1"/>
        <rFont val="ＭＳ ゴシック"/>
        <family val="2"/>
        <charset val="128"/>
      </rPr>
      <t xml:space="preserve">入力してください
</t>
    </r>
    <r>
      <rPr>
        <sz val="11"/>
        <color indexed="53"/>
        <rFont val="ＭＳ Ｐゴシック"/>
        <family val="3"/>
        <charset val="128"/>
      </rPr>
      <t>★</t>
    </r>
    <r>
      <rPr>
        <sz val="11"/>
        <color theme="1"/>
        <rFont val="ＭＳ ゴシック"/>
        <family val="2"/>
        <charset val="128"/>
      </rPr>
      <t xml:space="preserve">印刷はそれぞれのシートを選択し印刷してください
</t>
    </r>
    <r>
      <rPr>
        <sz val="11"/>
        <color indexed="10"/>
        <rFont val="ＭＳ Ｐゴシック"/>
        <family val="3"/>
        <charset val="128"/>
      </rPr>
      <t>★</t>
    </r>
    <r>
      <rPr>
        <sz val="11"/>
        <color theme="1"/>
        <rFont val="ＭＳ ゴシック"/>
        <family val="2"/>
        <charset val="128"/>
      </rPr>
      <t xml:space="preserve">写真は1Mバイト以下のjpgファイルでいっしょに添付してください。
　携帯電話の写真は遠慮下さい。
</t>
    </r>
    <r>
      <rPr>
        <sz val="11"/>
        <color indexed="10"/>
        <rFont val="ＭＳ Ｐゴシック"/>
        <family val="3"/>
        <charset val="128"/>
      </rPr>
      <t>☆</t>
    </r>
    <r>
      <rPr>
        <sz val="11"/>
        <color theme="1"/>
        <rFont val="ＭＳ ゴシック"/>
        <family val="2"/>
        <charset val="128"/>
      </rPr>
      <t>写真の名前はDSC0001.jpgなどの記号から江刺一中→「esashi1.jpg」など
　チーム名に変更して別に添付下さい。</t>
    </r>
    <r>
      <rPr>
        <sz val="16"/>
        <color indexed="10"/>
        <rFont val="ＭＳ Ｐゴシック"/>
        <family val="3"/>
        <charset val="128"/>
      </rPr>
      <t/>
    </r>
    <rPh sb="0" eb="2">
      <t>キサイ</t>
    </rPh>
    <rPh sb="3" eb="6">
      <t>チュウイテン</t>
    </rPh>
    <rPh sb="12" eb="13">
      <t>ヨ</t>
    </rPh>
    <rPh sb="14" eb="15">
      <t>クダ</t>
    </rPh>
    <rPh sb="20" eb="22">
      <t>ミドリイロ</t>
    </rPh>
    <rPh sb="23" eb="25">
      <t>ブブン</t>
    </rPh>
    <rPh sb="26" eb="28">
      <t>キニュウ</t>
    </rPh>
    <rPh sb="36" eb="39">
      <t>ジドウテキ</t>
    </rPh>
    <rPh sb="40" eb="41">
      <t>タ</t>
    </rPh>
    <rPh sb="46" eb="48">
      <t>ハンエイ</t>
    </rPh>
    <rPh sb="61" eb="63">
      <t>キニュウ</t>
    </rPh>
    <rPh sb="71" eb="73">
      <t>クウラン</t>
    </rPh>
    <rPh sb="73" eb="75">
      <t>ブブン</t>
    </rPh>
    <rPh sb="82" eb="84">
      <t>ニュウリョク</t>
    </rPh>
    <rPh sb="92" eb="94">
      <t>インサツ</t>
    </rPh>
    <rPh sb="104" eb="106">
      <t>センタク</t>
    </rPh>
    <rPh sb="107" eb="109">
      <t>インサツ</t>
    </rPh>
    <rPh sb="117" eb="119">
      <t>シャシン</t>
    </rPh>
    <rPh sb="125" eb="127">
      <t>イカ</t>
    </rPh>
    <rPh sb="141" eb="143">
      <t>テンプ</t>
    </rPh>
    <rPh sb="152" eb="154">
      <t>ケイタイ</t>
    </rPh>
    <rPh sb="154" eb="156">
      <t>デンワ</t>
    </rPh>
    <rPh sb="157" eb="159">
      <t>シャシン</t>
    </rPh>
    <rPh sb="160" eb="162">
      <t>エンリョ</t>
    </rPh>
    <rPh sb="162" eb="163">
      <t>クダ</t>
    </rPh>
    <rPh sb="168" eb="170">
      <t>シャシン</t>
    </rPh>
    <rPh sb="171" eb="173">
      <t>ナマエ</t>
    </rPh>
    <rPh sb="188" eb="190">
      <t>キゴウ</t>
    </rPh>
    <rPh sb="192" eb="194">
      <t>エサシ</t>
    </rPh>
    <rPh sb="194" eb="195">
      <t>1</t>
    </rPh>
    <rPh sb="195" eb="196">
      <t>チュウ</t>
    </rPh>
    <rPh sb="217" eb="218">
      <t>メイ</t>
    </rPh>
    <rPh sb="219" eb="221">
      <t>ヘンコウ</t>
    </rPh>
    <rPh sb="223" eb="224">
      <t>ベツ</t>
    </rPh>
    <rPh sb="225" eb="227">
      <t>テンプ</t>
    </rPh>
    <rPh sb="227" eb="228">
      <t>クダ</t>
    </rPh>
    <phoneticPr fontId="3"/>
  </si>
  <si>
    <t>ここから下は入力しないで下さい↓</t>
    <rPh sb="4" eb="5">
      <t>シタ</t>
    </rPh>
    <rPh sb="6" eb="8">
      <t>ニュウリョク</t>
    </rPh>
    <rPh sb="12" eb="13">
      <t>クダ</t>
    </rPh>
    <phoneticPr fontId="3"/>
  </si>
  <si>
    <t>マネ番号</t>
    <rPh sb="2" eb="4">
      <t>バンゴウ</t>
    </rPh>
    <phoneticPr fontId="1"/>
  </si>
  <si>
    <r>
      <t>★デジカメ写真の送付が不可能な場合は写真を直接プログラム原稿送付先まで郵送下さい。
（写真は返却できません）
★</t>
    </r>
    <r>
      <rPr>
        <sz val="11"/>
        <color theme="1"/>
        <rFont val="ＭＳ ゴシック"/>
        <family val="2"/>
        <charset val="128"/>
      </rPr>
      <t>記入後は不要なシートを削除せずに，ファイル名を学校名に変更して
　（例；花巻中→hanamaki.xls）メール添付またはＦＤＤ等でプログラム担当まで郵送下さい。</t>
    </r>
    <rPh sb="56" eb="58">
      <t>キニュウ</t>
    </rPh>
    <rPh sb="58" eb="59">
      <t>ゴ</t>
    </rPh>
    <rPh sb="60" eb="62">
      <t>フヨウ</t>
    </rPh>
    <rPh sb="67" eb="69">
      <t>サクジョ</t>
    </rPh>
    <rPh sb="77" eb="78">
      <t>メイ</t>
    </rPh>
    <rPh sb="79" eb="82">
      <t>ガッコウメイ</t>
    </rPh>
    <rPh sb="83" eb="85">
      <t>ヘンコウ</t>
    </rPh>
    <rPh sb="90" eb="91">
      <t>レイ</t>
    </rPh>
    <rPh sb="92" eb="94">
      <t>ハナマキ</t>
    </rPh>
    <rPh sb="94" eb="95">
      <t>チュウ</t>
    </rPh>
    <rPh sb="112" eb="114">
      <t>テンプ</t>
    </rPh>
    <rPh sb="120" eb="121">
      <t>トウ</t>
    </rPh>
    <rPh sb="127" eb="129">
      <t>タントウ</t>
    </rPh>
    <rPh sb="131" eb="133">
      <t>ユウソウ</t>
    </rPh>
    <rPh sb="133" eb="134">
      <t>クダ</t>
    </rPh>
    <phoneticPr fontId="3"/>
  </si>
  <si>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</si>
  <si>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</si>
  <si>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</si>
  <si>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</si>
  <si>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</si>
  <si>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</si>
  <si>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</si>
  <si>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</si>
  <si>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</si>
  <si>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</si>
  <si>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</si>
  <si>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</si>
  <si>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</si>
  <si>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</si>
  <si>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</si>
  <si>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</si>
  <si>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（様式４）</t>
    <rPh sb="1" eb="3">
      <t>ヨウシキ</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</si>
  <si>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</si>
  <si>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</si>
  <si>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</si>
  <si>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</si>
  <si>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</si>
  <si>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</si>
  <si>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</si>
  <si>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</si>
  <si>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</si>
  <si>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</si>
  <si>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</si>
  <si>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</si>
  <si>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</si>
  <si>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</si>
  <si>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</si>
  <si>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</si>
  <si>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</si>
  <si>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</si>
  <si>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</si>
  <si>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</si>
  <si>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</si>
  <si>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</si>
  <si>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</si>
  <si>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</si>
  <si>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</si>
  <si>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</si>
  <si>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</si>
  <si>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</si>
  <si>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</si>
  <si>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</si>
  <si>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</si>
  <si>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</si>
  <si>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</si>
  <si>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</si>
  <si>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チーム名</t>
    <rPh sb="3" eb="4">
      <t>メイ</t>
    </rPh>
    <phoneticPr fontId="1"/>
  </si>
  <si>
    <t>第一学校</t>
    <rPh sb="0" eb="2">
      <t>ダイイチ</t>
    </rPh>
    <rPh sb="2" eb="4">
      <t>ガッコウ</t>
    </rPh>
    <phoneticPr fontId="1"/>
  </si>
  <si>
    <t>第二学校</t>
    <rPh sb="0" eb="2">
      <t>ダイニ</t>
    </rPh>
    <rPh sb="2" eb="4">
      <t>ガッコウ</t>
    </rPh>
    <phoneticPr fontId="1"/>
  </si>
  <si>
    <t>第三学校</t>
    <rPh sb="0" eb="2">
      <t>ダイサン</t>
    </rPh>
    <rPh sb="2" eb="4">
      <t>ガッコウ</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</si>
  <si>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</si>
  <si>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</si>
  <si>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</si>
  <si>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</si>
  <si>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</si>
  <si>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随行審判員　氏名</t>
    <rPh sb="0" eb="2">
      <t>ズイコウ</t>
    </rPh>
    <rPh sb="2" eb="5">
      <t>シンパンイン</t>
    </rPh>
    <rPh sb="6" eb="8">
      <t>シメイ</t>
    </rPh>
    <phoneticPr fontId="3"/>
  </si>
  <si>
    <t>審判資格</t>
    <rPh sb="0" eb="2">
      <t>シンパン</t>
    </rPh>
    <rPh sb="2" eb="4">
      <t>シカク</t>
    </rPh>
    <phoneticPr fontId="3"/>
  </si>
  <si>
    <r>
      <t xml:space="preserve">←
</t>
    </r>
    <r>
      <rPr>
        <b/>
        <u/>
        <sz val="11"/>
        <color indexed="10"/>
        <rFont val="ＭＳ ゴシック"/>
        <family val="3"/>
        <charset val="128"/>
      </rPr>
      <t>該当する資格を選んで下さい</t>
    </r>
    <rPh sb="2" eb="4">
      <t>ガイトウ</t>
    </rPh>
    <rPh sb="6" eb="8">
      <t>シカク</t>
    </rPh>
    <rPh sb="9" eb="10">
      <t>エラ</t>
    </rPh>
    <rPh sb="12" eb="13">
      <t>クダ</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</si>
  <si>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</si>
  <si>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</si>
  <si>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小槌・小平・中郷中学校</t>
    <phoneticPr fontId="1"/>
  </si>
  <si>
    <t>小槌町立小槌中学校</t>
    <phoneticPr fontId="1"/>
  </si>
  <si>
    <t>　〒023-0001</t>
    <phoneticPr fontId="1"/>
  </si>
  <si>
    <t>　小槌町小槌10-7</t>
    <rPh sb="1" eb="3">
      <t>コヅチ</t>
    </rPh>
    <rPh sb="3" eb="4">
      <t>マチ</t>
    </rPh>
    <rPh sb="4" eb="6">
      <t>コヅチ</t>
    </rPh>
    <phoneticPr fontId="1"/>
  </si>
  <si>
    <t>凧　島　重　明</t>
    <phoneticPr fontId="1"/>
  </si>
  <si>
    <t>0199-68-0003</t>
    <phoneticPr fontId="1"/>
  </si>
  <si>
    <t>0199-68-0004</t>
    <phoneticPr fontId="1"/>
  </si>
  <si>
    <t>小平市立小平中学校</t>
    <rPh sb="0" eb="2">
      <t>コダイラ</t>
    </rPh>
    <rPh sb="2" eb="4">
      <t>シリツ</t>
    </rPh>
    <rPh sb="4" eb="6">
      <t>コダイラ</t>
    </rPh>
    <rPh sb="6" eb="9">
      <t>チュウガッコウ</t>
    </rPh>
    <phoneticPr fontId="3"/>
  </si>
  <si>
    <t>　小平市小平1-8</t>
    <rPh sb="1" eb="4">
      <t>コダイラシ</t>
    </rPh>
    <rPh sb="4" eb="6">
      <t>コダイラ</t>
    </rPh>
    <phoneticPr fontId="3"/>
  </si>
  <si>
    <t>　〒023-0022</t>
  </si>
  <si>
    <t>伊　藤　洋　平</t>
    <rPh sb="0" eb="1">
      <t>イ</t>
    </rPh>
    <rPh sb="2" eb="3">
      <t>フジ</t>
    </rPh>
    <rPh sb="4" eb="5">
      <t>ヨウ</t>
    </rPh>
    <rPh sb="6" eb="7">
      <t>ヒラ</t>
    </rPh>
    <phoneticPr fontId="3"/>
  </si>
  <si>
    <t>0199-66-0023</t>
  </si>
  <si>
    <t>0199-66-0022</t>
  </si>
  <si>
    <t>中郷村立中郷中学校</t>
    <rPh sb="0" eb="2">
      <t>ナカザト</t>
    </rPh>
    <rPh sb="2" eb="4">
      <t>ソンリツ</t>
    </rPh>
    <rPh sb="4" eb="6">
      <t>ナカザト</t>
    </rPh>
    <rPh sb="6" eb="9">
      <t>チュウガッコウ</t>
    </rPh>
    <phoneticPr fontId="3"/>
  </si>
  <si>
    <t>　中郷村中郷3-3</t>
    <rPh sb="1" eb="3">
      <t>ナカザト</t>
    </rPh>
    <rPh sb="3" eb="4">
      <t>ムラ</t>
    </rPh>
    <rPh sb="4" eb="6">
      <t>チュウゴウ</t>
    </rPh>
    <phoneticPr fontId="3"/>
  </si>
  <si>
    <t>　〒023-0054</t>
  </si>
  <si>
    <t>中　村　守　男</t>
    <rPh sb="0" eb="1">
      <t>ナカ</t>
    </rPh>
    <rPh sb="2" eb="3">
      <t>ムラ</t>
    </rPh>
    <rPh sb="4" eb="5">
      <t>カミ</t>
    </rPh>
    <rPh sb="6" eb="7">
      <t>オトコ</t>
    </rPh>
    <phoneticPr fontId="3"/>
  </si>
  <si>
    <t>0199-56-2223</t>
  </si>
  <si>
    <t>0199-56-2222</t>
  </si>
  <si>
    <t>学校名</t>
    <rPh sb="0" eb="3">
      <t>ガッコウメイ</t>
    </rPh>
    <phoneticPr fontId="1"/>
  </si>
  <si>
    <t>小槌</t>
    <rPh sb="0" eb="2">
      <t>コヅチ</t>
    </rPh>
    <phoneticPr fontId="1"/>
  </si>
  <si>
    <t>中郷</t>
    <rPh sb="0" eb="2">
      <t>ナカゴウ</t>
    </rPh>
    <phoneticPr fontId="1"/>
  </si>
  <si>
    <t>三　浦　聡　子</t>
    <rPh sb="0" eb="1">
      <t>ミ</t>
    </rPh>
    <rPh sb="2" eb="3">
      <t>ウラ</t>
    </rPh>
    <rPh sb="4" eb="5">
      <t>サトシ</t>
    </rPh>
    <rPh sb="6" eb="7">
      <t>コ</t>
    </rPh>
    <phoneticPr fontId="1"/>
  </si>
  <si>
    <t>みうら　さとこ</t>
    <phoneticPr fontId="1"/>
  </si>
  <si>
    <t>佐　藤　直　哉</t>
    <rPh sb="0" eb="1">
      <t>サ</t>
    </rPh>
    <rPh sb="2" eb="3">
      <t>フジ</t>
    </rPh>
    <rPh sb="4" eb="5">
      <t>チョク</t>
    </rPh>
    <rPh sb="6" eb="7">
      <t>ハジメ</t>
    </rPh>
    <phoneticPr fontId="1"/>
  </si>
  <si>
    <t>さとう　なおや</t>
    <phoneticPr fontId="1"/>
  </si>
  <si>
    <t>チーム名</t>
    <rPh sb="3" eb="4">
      <t>メイ</t>
    </rPh>
    <phoneticPr fontId="3"/>
  </si>
  <si>
    <t>種別</t>
    <rPh sb="0" eb="2">
      <t>シュベツ</t>
    </rPh>
    <phoneticPr fontId="1"/>
  </si>
  <si>
    <t>学校名</t>
    <rPh sb="0" eb="3">
      <t>ガッコウメイ</t>
    </rPh>
    <phoneticPr fontId="1"/>
  </si>
  <si>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</si>
  <si>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phoneticPr fontId="1"/>
  </si>
  <si>
    <t>備　　考</t>
    <rPh sb="0" eb="1">
      <t>ビ</t>
    </rPh>
    <rPh sb="3" eb="4">
      <t>コウ</t>
    </rPh>
    <phoneticPr fontId="1"/>
  </si>
  <si>
    <t>小平</t>
    <rPh sb="0" eb="2">
      <t>コダイラ</t>
    </rPh>
    <phoneticPr fontId="1"/>
  </si>
  <si>
    <t>小槌</t>
    <rPh sb="0" eb="2">
      <t>コヅチ</t>
    </rPh>
    <phoneticPr fontId="1"/>
  </si>
  <si>
    <t>中郷</t>
    <rPh sb="0" eb="2">
      <t>ナカゴウ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</si>
  <si>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</si>
  <si>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</si>
  <si>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r>
      <rPr>
        <sz val="11"/>
        <color rgb="FFFF0000"/>
        <rFont val="ＭＳ ゴシック"/>
        <family val="3"/>
        <charset val="128"/>
      </rPr>
      <t>□</t>
    </r>
    <r>
      <rPr>
        <sz val="11"/>
        <rFont val="ＭＳ ゴシック"/>
        <family val="3"/>
        <charset val="128"/>
      </rPr>
      <t>はスペース</t>
    </r>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</si>
  <si>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</si>
  <si>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theme="1"/>
        <rFont val="ＭＳ ゴシック"/>
        <family val="3"/>
        <charset val="128"/>
      </rP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</si>
  <si>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</si>
  <si>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</si>
  <si>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平成29年度 第33回岩手県中学校選抜バレーボール大会</t>
    <rPh sb="17" eb="19">
      <t>センバツ</t>
    </rPh>
    <phoneticPr fontId="1"/>
  </si>
  <si>
    <t>平成　　年　　月　　日</t>
    <phoneticPr fontId="3"/>
  </si>
  <si>
    <t>岩手県バレーボール協会長　様</t>
    <rPh sb="0" eb="3">
      <t>イワテケン</t>
    </rPh>
    <rPh sb="9" eb="11">
      <t>キョウカイ</t>
    </rPh>
    <rPh sb="11" eb="12">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</si>
</sst>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64" x14ac:knownFonts="1">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indexed="53"/>
      <name val="ＭＳ Ｐゴシック"/>
      <family val="3"/>
      <charset val="128"/>
    </font>
    <font>
      <sz val="16"/>
      <color indexed="53"/>
      <name val="ＭＳ Ｐゴシック"/>
      <family val="3"/>
      <charset val="128"/>
    </font>
    <font>
      <sz val="11"/>
      <color indexed="11"/>
      <name val="ＭＳ Ｐゴシック"/>
      <family val="3"/>
      <charset val="128"/>
    </font>
    <font>
      <sz val="11"/>
      <color indexed="17"/>
      <name val="ＭＳ Ｐゴシック"/>
      <family val="3"/>
      <charset val="128"/>
    </font>
    <font>
      <sz val="11"/>
      <color indexed="49"/>
      <name val="ＭＳ Ｐゴシック"/>
      <family val="3"/>
      <charset val="128"/>
    </font>
    <font>
      <sz val="11"/>
      <color indexed="10"/>
      <name val="ＭＳ Ｐゴシック"/>
      <family val="3"/>
      <charset val="128"/>
    </font>
    <font>
      <sz val="11"/>
      <color indexed="53"/>
      <name val="ＭＳ Ｐゴシック"/>
      <family val="3"/>
      <charset val="128"/>
    </font>
    <font>
      <sz val="16"/>
      <color indexed="10"/>
      <name val="ＭＳ Ｐゴシック"/>
      <family val="3"/>
      <charset val="128"/>
    </font>
    <font>
      <sz val="24"/>
      <color indexed="1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10.5"/>
      <name val="ＭＳ ゴシック"/>
      <family val="3"/>
      <charset val="128"/>
    </font>
    <font>
      <sz val="22"/>
      <name val="ＭＳ ゴシック"/>
      <family val="3"/>
      <charset val="128"/>
    </font>
    <font>
      <sz val="10"/>
      <color theme="1"/>
      <name val="ＭＳ ゴシック"/>
      <family val="3"/>
      <charset val="128"/>
    </font>
    <font>
      <sz val="14"/>
      <color theme="1"/>
      <name val="ＭＳ ゴシック"/>
      <family val="3"/>
      <charset val="128"/>
    </font>
    <font>
      <b/>
      <sz val="12"/>
      <color indexed="81"/>
      <name val="ＭＳ Ｐゴシック"/>
      <family val="3"/>
      <charset val="128"/>
    </font>
    <font>
      <b/>
      <sz val="18"/>
      <color rgb="FFFF0000"/>
      <name val="ＭＳ ゴシック"/>
      <family val="3"/>
      <charset val="128"/>
    </font>
    <font>
      <sz val="18"/>
      <name val="ＭＳ ゴシック"/>
      <family val="3"/>
      <charset val="128"/>
    </font>
    <font>
      <b/>
      <sz val="11"/>
      <color rgb="FFFF0000"/>
      <name val="ＭＳ Ｐゴシック"/>
      <family val="3"/>
      <charset val="128"/>
      <scheme val="minor"/>
    </font>
    <font>
      <b/>
      <sz val="11"/>
      <color rgb="FFFF0000"/>
      <name val="ＭＳ ゴシック"/>
      <family val="3"/>
      <charset val="128"/>
    </font>
    <font>
      <sz val="26"/>
      <color rgb="FFFF0000"/>
      <name val="ＭＳ ゴシック"/>
      <family val="3"/>
      <charset val="128"/>
    </font>
    <font>
      <sz val="20"/>
      <color rgb="FFFF0000"/>
      <name val="ＭＳ ゴシック"/>
      <family val="3"/>
      <charset val="128"/>
    </font>
    <font>
      <b/>
      <u/>
      <sz val="11"/>
      <color indexed="10"/>
      <name val="ＭＳ ゴシック"/>
      <family val="3"/>
      <charset val="128"/>
    </font>
    <font>
      <sz val="12"/>
      <color rgb="FFFF0000"/>
      <name val="ＭＳ ゴシック"/>
      <family val="3"/>
      <charset val="128"/>
    </font>
    <font>
      <sz val="9"/>
      <name val="ＭＳ ゴシック"/>
      <family val="3"/>
      <charset val="128"/>
    </font>
    <font>
      <sz val="16"/>
      <name val="ＭＳ 明朝"/>
      <family val="1"/>
      <charset val="128"/>
    </font>
    <font>
      <sz val="11"/>
      <color rgb="FFFF0000"/>
      <name val="ＭＳ ゴシック"/>
      <family val="3"/>
      <charset val="128"/>
    </font>
    <font>
      <b/>
      <i/>
      <sz val="11"/>
      <color rgb="FFFF0000"/>
      <name val="ＭＳ ゴシック"/>
      <family val="3"/>
      <charset val="128"/>
    </font>
    <font>
      <sz val="18"/>
      <name val="ＭＳ 明朝"/>
      <family val="1"/>
      <charset val="128"/>
    </font>
    <font>
      <sz val="14"/>
      <name val="ＭＳ 明朝"/>
      <family val="1"/>
      <charset val="128"/>
    </font>
    <font>
      <b/>
      <sz val="12"/>
      <name val="ＭＳ ゴシック"/>
      <family val="3"/>
      <charset val="128"/>
    </font>
    <font>
      <b/>
      <sz val="11"/>
      <name val="ＭＳ ゴシック"/>
      <family val="3"/>
      <charset val="128"/>
    </font>
    <font>
      <sz val="11"/>
      <color theme="1"/>
      <name val="ＭＳ ゴシック"/>
      <family val="3"/>
      <charset val="128"/>
    </font>
    <font>
      <b/>
      <sz val="12"/>
      <color theme="1"/>
      <name val="ＭＳ ゴシック"/>
      <family val="3"/>
      <charset val="128"/>
    </font>
    <font>
      <sz val="18"/>
      <color theme="1"/>
      <name val="ＭＳ 明朝"/>
      <family val="1"/>
      <charset val="128"/>
    </font>
    <font>
      <sz val="14"/>
      <color theme="1"/>
      <name val="ＭＳ 明朝"/>
      <family val="1"/>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643">
    <xf numFmtId="0" fontId="0" fillId="0" borderId="0" xfId="0">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2" fillId="0" borderId="0" xfId="1" applyFont="1" applyAlignment="1">
      <alignment horizontal="center" vertical="center"/>
    </xf>
    <xf numFmtId="0" fontId="2" fillId="0" borderId="17"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4" fillId="0" borderId="0" xfId="1" applyFont="1" applyAlignment="1">
      <alignment horizontal="left" vertical="top" wrapText="1"/>
    </xf>
    <xf numFmtId="0" fontId="27" fillId="0" borderId="0" xfId="1" applyFont="1" applyAlignment="1">
      <alignment horizontal="center" vertical="center"/>
    </xf>
    <xf numFmtId="0" fontId="9" fillId="7" borderId="0" xfId="1" applyFont="1" applyFill="1" applyAlignment="1">
      <alignment horizontal="left" vertical="center" wrapText="1"/>
    </xf>
    <xf numFmtId="0" fontId="2" fillId="0" borderId="39" xfId="1" applyFont="1" applyBorder="1" applyAlignment="1">
      <alignment horizontal="center" vertical="center"/>
    </xf>
    <xf numFmtId="0" fontId="2" fillId="0" borderId="14" xfId="1" applyFont="1" applyBorder="1" applyAlignment="1">
      <alignment horizontal="center" vertical="center"/>
    </xf>
    <xf numFmtId="0" fontId="2" fillId="4" borderId="2" xfId="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2" fillId="0" borderId="0" xfId="1" applyFont="1" applyAlignment="1" applyProtection="1">
      <alignment horizontal="center" vertical="center"/>
    </xf>
    <xf numFmtId="0" fontId="2" fillId="4" borderId="22" xfId="1" applyFont="1" applyFill="1" applyBorder="1" applyAlignment="1" applyProtection="1">
      <alignment horizontal="center" vertical="center"/>
    </xf>
    <xf numFmtId="0" fontId="6" fillId="4" borderId="16" xfId="1" applyFont="1" applyFill="1" applyBorder="1" applyAlignment="1" applyProtection="1">
      <alignment vertical="center" shrinkToFit="1"/>
    </xf>
    <xf numFmtId="0" fontId="7" fillId="0" borderId="0" xfId="1" applyFont="1" applyFill="1" applyBorder="1" applyAlignment="1" applyProtection="1">
      <alignment horizontal="center" vertical="center" shrinkToFit="1"/>
    </xf>
    <xf numFmtId="0" fontId="2" fillId="4" borderId="2" xfId="1" applyFill="1" applyBorder="1" applyAlignment="1" applyProtection="1">
      <alignment horizontal="center" vertical="center"/>
    </xf>
    <xf numFmtId="0" fontId="2" fillId="4" borderId="14" xfId="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10" fillId="4" borderId="16" xfId="1" applyFont="1" applyFill="1" applyBorder="1" applyAlignment="1" applyProtection="1">
      <alignment vertical="center" shrinkToFit="1"/>
    </xf>
    <xf numFmtId="0" fontId="2" fillId="4" borderId="15" xfId="1" applyFont="1" applyFill="1" applyBorder="1" applyAlignment="1" applyProtection="1">
      <alignment horizontal="center" vertical="center" shrinkToFit="1"/>
    </xf>
    <xf numFmtId="0" fontId="7" fillId="0" borderId="0" xfId="1" applyFont="1" applyFill="1" applyAlignment="1" applyProtection="1">
      <alignment vertical="center" wrapText="1"/>
    </xf>
    <xf numFmtId="0" fontId="6" fillId="4" borderId="16" xfId="1" applyFont="1" applyFill="1" applyBorder="1" applyAlignment="1" applyProtection="1">
      <alignment horizontal="distributed" vertical="center" shrinkToFit="1"/>
    </xf>
    <xf numFmtId="0" fontId="2" fillId="4" borderId="16" xfId="1" applyFont="1" applyFill="1" applyBorder="1" applyAlignment="1" applyProtection="1">
      <alignment horizontal="center" vertical="center" shrinkToFit="1"/>
    </xf>
    <xf numFmtId="0" fontId="2" fillId="0" borderId="0" xfId="1" applyFont="1" applyFill="1" applyBorder="1" applyAlignment="1" applyProtection="1">
      <alignment horizontal="distributed" vertical="center" indent="2"/>
    </xf>
    <xf numFmtId="0" fontId="9" fillId="0" borderId="0" xfId="1" applyFont="1" applyFill="1" applyBorder="1" applyAlignment="1" applyProtection="1">
      <alignment horizontal="center" vertical="top" wrapText="1"/>
    </xf>
    <xf numFmtId="0" fontId="6" fillId="4" borderId="13" xfId="1" applyFont="1" applyFill="1" applyBorder="1" applyAlignment="1" applyProtection="1">
      <alignment horizontal="center" vertical="center" shrinkToFit="1"/>
    </xf>
    <xf numFmtId="0" fontId="11" fillId="0" borderId="25" xfId="1" applyFont="1" applyFill="1" applyBorder="1" applyAlignment="1" applyProtection="1">
      <alignment horizontal="left" vertical="top" wrapText="1"/>
    </xf>
    <xf numFmtId="0" fontId="11" fillId="0" borderId="0" xfId="1" applyFont="1" applyFill="1" applyBorder="1" applyAlignment="1" applyProtection="1">
      <alignment horizontal="left" vertical="top" wrapText="1"/>
    </xf>
    <xf numFmtId="0" fontId="2" fillId="4" borderId="14" xfId="1" applyFont="1" applyFill="1" applyBorder="1" applyAlignment="1" applyProtection="1">
      <alignment horizontal="center" vertical="center" shrinkToFit="1"/>
    </xf>
    <xf numFmtId="0" fontId="6" fillId="4" borderId="34" xfId="1" applyFont="1" applyFill="1" applyBorder="1" applyAlignment="1" applyProtection="1">
      <alignment horizontal="center" vertical="center" wrapText="1" shrinkToFit="1"/>
    </xf>
    <xf numFmtId="0" fontId="2" fillId="4" borderId="35" xfId="1" applyFont="1" applyFill="1" applyBorder="1" applyAlignment="1" applyProtection="1">
      <alignment horizontal="center" vertical="center"/>
    </xf>
    <xf numFmtId="0" fontId="2" fillId="4" borderId="2" xfId="1" applyFont="1" applyFill="1" applyBorder="1" applyAlignment="1" applyProtection="1">
      <alignment horizontal="center" vertical="center"/>
    </xf>
    <xf numFmtId="0" fontId="2" fillId="4" borderId="31" xfId="1" applyFont="1" applyFill="1" applyBorder="1" applyAlignment="1" applyProtection="1">
      <alignment horizontal="center" vertical="center"/>
    </xf>
    <xf numFmtId="0" fontId="9" fillId="0" borderId="0" xfId="1" applyFont="1" applyFill="1" applyAlignment="1" applyProtection="1">
      <alignment vertical="center" wrapText="1"/>
    </xf>
    <xf numFmtId="0" fontId="6" fillId="0" borderId="0" xfId="1" applyFont="1" applyFill="1" applyBorder="1" applyAlignment="1" applyProtection="1">
      <alignment horizontal="left" vertical="center" wrapText="1"/>
    </xf>
    <xf numFmtId="0" fontId="2" fillId="4" borderId="9" xfId="1" applyFont="1" applyFill="1" applyBorder="1" applyAlignment="1" applyProtection="1">
      <alignment horizontal="center" vertical="center" shrinkToFit="1"/>
    </xf>
    <xf numFmtId="0" fontId="13" fillId="4" borderId="3"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5" fillId="4" borderId="17" xfId="1" applyFont="1" applyFill="1" applyBorder="1" applyAlignment="1" applyProtection="1">
      <alignment vertical="center" shrinkToFit="1"/>
    </xf>
    <xf numFmtId="176" fontId="14" fillId="4" borderId="24" xfId="1" applyNumberFormat="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6" fillId="0" borderId="0" xfId="1" applyFont="1" applyFill="1" applyAlignment="1" applyProtection="1">
      <alignment horizontal="left" vertical="center" wrapText="1"/>
    </xf>
    <xf numFmtId="0" fontId="8" fillId="0" borderId="0" xfId="1" applyFont="1" applyFill="1" applyBorder="1" applyAlignment="1" applyProtection="1">
      <alignment vertical="center"/>
    </xf>
    <xf numFmtId="0" fontId="13" fillId="4" borderId="5"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176" fontId="14" fillId="4" borderId="27" xfId="1" applyNumberFormat="1" applyFont="1" applyFill="1" applyBorder="1" applyAlignment="1" applyProtection="1">
      <alignment horizontal="center" vertical="center"/>
    </xf>
    <xf numFmtId="0" fontId="14" fillId="4" borderId="15" xfId="1"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7" fillId="0" borderId="0" xfId="1" applyFont="1" applyFill="1" applyBorder="1" applyAlignment="1" applyProtection="1">
      <alignment horizontal="left" vertical="center" wrapText="1"/>
    </xf>
    <xf numFmtId="0" fontId="18" fillId="0" borderId="0" xfId="1" applyFont="1" applyFill="1" applyAlignment="1" applyProtection="1">
      <alignment horizontal="left" vertical="center" wrapText="1"/>
    </xf>
    <xf numFmtId="0" fontId="2" fillId="0" borderId="0" xfId="1" applyFont="1" applyFill="1" applyAlignment="1" applyProtection="1">
      <alignment horizontal="center" vertical="center"/>
    </xf>
    <xf numFmtId="0" fontId="13" fillId="0" borderId="0" xfId="1" applyFont="1" applyFill="1" applyBorder="1" applyAlignment="1" applyProtection="1">
      <alignment vertical="center"/>
    </xf>
    <xf numFmtId="0" fontId="16" fillId="0" borderId="0" xfId="1" applyFont="1" applyFill="1" applyAlignment="1" applyProtection="1">
      <alignment horizontal="left" vertical="top" wrapText="1"/>
    </xf>
    <xf numFmtId="0" fontId="2" fillId="4" borderId="10"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176" fontId="14" fillId="4" borderId="28" xfId="1" applyNumberFormat="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7" fillId="0" borderId="0" xfId="1" applyFont="1" applyFill="1" applyAlignment="1" applyProtection="1">
      <alignment vertical="center" wrapText="1"/>
      <protection locked="0"/>
    </xf>
    <xf numFmtId="0" fontId="2" fillId="0" borderId="0" xfId="1" applyFont="1" applyFill="1" applyBorder="1" applyAlignment="1" applyProtection="1">
      <alignment horizontal="distributed" vertical="center" indent="2"/>
      <protection locked="0"/>
    </xf>
    <xf numFmtId="0" fontId="9" fillId="0" borderId="0" xfId="1" applyFont="1" applyFill="1" applyBorder="1" applyAlignment="1" applyProtection="1">
      <alignment horizontal="center" vertical="top" wrapText="1"/>
      <protection locked="0"/>
    </xf>
    <xf numFmtId="0" fontId="13" fillId="6" borderId="20" xfId="1" applyFont="1" applyFill="1" applyBorder="1" applyAlignment="1" applyProtection="1">
      <alignment horizontal="center" vertical="center"/>
      <protection locked="0"/>
    </xf>
    <xf numFmtId="0" fontId="9" fillId="0" borderId="0" xfId="1" applyFont="1" applyFill="1" applyAlignment="1" applyProtection="1">
      <alignment vertical="center" wrapText="1"/>
      <protection locked="0"/>
    </xf>
    <xf numFmtId="0" fontId="6" fillId="5"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protection locked="0"/>
    </xf>
    <xf numFmtId="0" fontId="28" fillId="0" borderId="0" xfId="1" applyFont="1" applyFill="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30" fillId="0" borderId="0" xfId="1" applyFont="1" applyFill="1" applyAlignment="1" applyProtection="1">
      <alignment horizontal="left" vertical="center" wrapText="1"/>
      <protection locked="0"/>
    </xf>
    <xf numFmtId="0" fontId="2" fillId="0" borderId="0" xfId="1" applyFont="1" applyFill="1" applyAlignment="1" applyProtection="1">
      <alignment horizontal="center" vertical="center"/>
      <protection locked="0"/>
    </xf>
    <xf numFmtId="0" fontId="28" fillId="0" borderId="0" xfId="1" applyFont="1" applyFill="1" applyAlignment="1" applyProtection="1">
      <alignment horizontal="left" vertical="top" wrapText="1"/>
      <protection locked="0"/>
    </xf>
    <xf numFmtId="0" fontId="6" fillId="4" borderId="16" xfId="1" applyFont="1" applyFill="1" applyBorder="1" applyAlignment="1" applyProtection="1">
      <alignment vertical="center" shrinkToFit="1"/>
      <protection locked="0"/>
    </xf>
    <xf numFmtId="0" fontId="2" fillId="4" borderId="14" xfId="1" applyFill="1" applyBorder="1" applyAlignment="1" applyProtection="1">
      <alignment horizontal="center" vertical="center" shrinkToFit="1"/>
      <protection locked="0"/>
    </xf>
    <xf numFmtId="0" fontId="10" fillId="4" borderId="16" xfId="1" applyFont="1" applyFill="1" applyBorder="1" applyAlignment="1" applyProtection="1">
      <alignment vertical="center" shrinkToFit="1"/>
      <protection locked="0"/>
    </xf>
    <xf numFmtId="0" fontId="2" fillId="4" borderId="15"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distributed" vertical="center" shrinkToFit="1"/>
      <protection locked="0"/>
    </xf>
    <xf numFmtId="0" fontId="2" fillId="4" borderId="16" xfId="1" applyFont="1" applyFill="1" applyBorder="1" applyAlignment="1" applyProtection="1">
      <alignment horizontal="center" vertical="center" shrinkToFit="1"/>
      <protection locked="0"/>
    </xf>
    <xf numFmtId="0" fontId="11" fillId="0" borderId="25"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0" fontId="2" fillId="4" borderId="14"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wrapText="1" shrinkToFit="1"/>
      <protection locked="0"/>
    </xf>
    <xf numFmtId="0" fontId="2" fillId="4" borderId="3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shrinkToFit="1"/>
      <protection locked="0"/>
    </xf>
    <xf numFmtId="0" fontId="14" fillId="4" borderId="36" xfId="1" applyFont="1" applyFill="1" applyBorder="1" applyAlignment="1" applyProtection="1">
      <alignment horizontal="center" vertical="center"/>
      <protection locked="0"/>
    </xf>
    <xf numFmtId="0" fontId="15" fillId="4" borderId="17" xfId="1" applyFont="1" applyFill="1" applyBorder="1" applyAlignment="1" applyProtection="1">
      <alignment vertical="center" shrinkToFit="1"/>
      <protection locked="0"/>
    </xf>
    <xf numFmtId="0" fontId="16" fillId="0" borderId="0" xfId="1" applyFont="1" applyFill="1" applyAlignment="1" applyProtection="1">
      <alignment horizontal="left" vertical="center" wrapText="1"/>
      <protection locked="0"/>
    </xf>
    <xf numFmtId="0" fontId="14" fillId="4" borderId="37" xfId="1" applyFont="1" applyFill="1" applyBorder="1" applyAlignment="1" applyProtection="1">
      <alignment horizontal="center" vertical="center"/>
      <protection locked="0"/>
    </xf>
    <xf numFmtId="0" fontId="18" fillId="0" borderId="0" xfId="1" applyFont="1" applyFill="1" applyAlignment="1" applyProtection="1">
      <alignment horizontal="left" vertical="center" wrapText="1"/>
      <protection locked="0"/>
    </xf>
    <xf numFmtId="0" fontId="16" fillId="0" borderId="0" xfId="1" applyFont="1" applyFill="1" applyAlignment="1" applyProtection="1">
      <alignment horizontal="left" vertical="top" wrapText="1"/>
      <protection locked="0"/>
    </xf>
    <xf numFmtId="0" fontId="2" fillId="4" borderId="10" xfId="1" applyFont="1" applyFill="1" applyBorder="1" applyAlignment="1" applyProtection="1">
      <alignment horizontal="center" vertical="center" shrinkToFit="1"/>
      <protection locked="0"/>
    </xf>
    <xf numFmtId="0" fontId="14" fillId="4" borderId="38" xfId="1" applyFont="1" applyFill="1" applyBorder="1" applyAlignment="1" applyProtection="1">
      <alignment horizontal="center" vertical="center"/>
      <protection locked="0"/>
    </xf>
    <xf numFmtId="0" fontId="13" fillId="0" borderId="0" xfId="1" applyFont="1" applyAlignment="1">
      <alignment horizontal="center" vertical="center"/>
    </xf>
    <xf numFmtId="0" fontId="32" fillId="0" borderId="0" xfId="1" applyFont="1">
      <alignment vertical="center"/>
    </xf>
    <xf numFmtId="0" fontId="2"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32" fillId="0" borderId="0" xfId="1" applyFont="1" applyBorder="1">
      <alignment vertical="center"/>
    </xf>
    <xf numFmtId="0" fontId="32" fillId="0" borderId="0" xfId="1" applyFont="1" applyBorder="1" applyAlignment="1">
      <alignment horizontal="center" vertical="center"/>
    </xf>
    <xf numFmtId="0" fontId="33" fillId="0" borderId="0" xfId="1" applyFont="1" applyBorder="1" applyAlignment="1">
      <alignment horizontal="center" vertical="center"/>
    </xf>
    <xf numFmtId="0" fontId="32" fillId="0" borderId="0" xfId="1" applyFont="1" applyBorder="1" applyAlignment="1">
      <alignment horizontal="left" vertical="center"/>
    </xf>
    <xf numFmtId="58" fontId="32" fillId="0" borderId="0" xfId="1" applyNumberFormat="1" applyFont="1" applyBorder="1" applyAlignment="1">
      <alignment horizontal="right" vertical="center"/>
    </xf>
    <xf numFmtId="0" fontId="32" fillId="0" borderId="0" xfId="1" applyFont="1" applyBorder="1" applyAlignment="1">
      <alignment vertical="center"/>
    </xf>
    <xf numFmtId="0" fontId="33" fillId="0" borderId="0" xfId="1" applyFont="1" applyBorder="1" applyAlignment="1">
      <alignment horizontal="left" vertical="center"/>
    </xf>
    <xf numFmtId="0" fontId="32" fillId="0" borderId="0" xfId="1" applyFont="1" applyAlignment="1">
      <alignment vertical="center"/>
    </xf>
    <xf numFmtId="0" fontId="32" fillId="0" borderId="54" xfId="1" applyFont="1" applyBorder="1">
      <alignment vertical="center"/>
    </xf>
    <xf numFmtId="0" fontId="2" fillId="0" borderId="0" xfId="1" applyFont="1" applyAlignment="1" applyProtection="1">
      <alignment horizontal="left" vertical="center"/>
    </xf>
    <xf numFmtId="0" fontId="15" fillId="0" borderId="3" xfId="1" applyFont="1" applyBorder="1" applyAlignment="1">
      <alignment horizontal="center" vertical="center"/>
    </xf>
    <xf numFmtId="0" fontId="4" fillId="0" borderId="0" xfId="1" applyFont="1" applyAlignment="1">
      <alignment horizontal="distributed" vertical="center"/>
    </xf>
    <xf numFmtId="0" fontId="14"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69" xfId="1" applyFont="1" applyBorder="1" applyAlignment="1">
      <alignment horizontal="center" vertical="center"/>
    </xf>
    <xf numFmtId="0" fontId="4" fillId="0" borderId="2" xfId="1" applyFont="1" applyBorder="1">
      <alignment vertical="center"/>
    </xf>
    <xf numFmtId="0" fontId="6" fillId="4" borderId="2" xfId="1" applyFont="1" applyFill="1" applyBorder="1" applyAlignment="1" applyProtection="1">
      <alignment horizontal="distributed" vertical="center" shrinkToFit="1"/>
    </xf>
    <xf numFmtId="0" fontId="9" fillId="0" borderId="32" xfId="1" applyFont="1" applyFill="1" applyBorder="1" applyAlignment="1" applyProtection="1">
      <alignment horizontal="center" vertical="top" wrapText="1"/>
    </xf>
    <xf numFmtId="0" fontId="6" fillId="4" borderId="16" xfId="1" applyFont="1" applyFill="1" applyBorder="1" applyAlignment="1" applyProtection="1">
      <alignment horizontal="center" vertical="center" shrinkToFit="1"/>
    </xf>
    <xf numFmtId="0" fontId="11" fillId="0" borderId="85" xfId="1" applyFont="1" applyFill="1" applyBorder="1" applyAlignment="1" applyProtection="1">
      <alignment horizontal="left" vertical="top" wrapText="1"/>
    </xf>
    <xf numFmtId="0" fontId="15" fillId="4" borderId="39" xfId="1" applyFont="1" applyFill="1" applyBorder="1" applyAlignment="1" applyProtection="1">
      <alignment vertical="center" shrinkToFit="1"/>
    </xf>
    <xf numFmtId="0" fontId="4" fillId="8" borderId="1" xfId="1" applyFont="1" applyFill="1" applyBorder="1" applyAlignment="1">
      <alignment horizontal="center" vertical="center"/>
    </xf>
    <xf numFmtId="0" fontId="6" fillId="4" borderId="2" xfId="1" applyFont="1" applyFill="1" applyBorder="1" applyAlignment="1" applyProtection="1">
      <alignment vertical="center" shrinkToFit="1"/>
      <protection locked="0"/>
    </xf>
    <xf numFmtId="0" fontId="6" fillId="4" borderId="16" xfId="1" applyFont="1" applyFill="1" applyBorder="1" applyAlignment="1" applyProtection="1">
      <alignment horizontal="center" vertical="center" shrinkToFit="1"/>
      <protection locked="0"/>
    </xf>
    <xf numFmtId="0" fontId="2" fillId="4" borderId="32" xfId="1" applyFont="1" applyFill="1" applyBorder="1" applyAlignment="1" applyProtection="1">
      <alignment horizontal="center" vertical="center"/>
      <protection locked="0"/>
    </xf>
    <xf numFmtId="176" fontId="14" fillId="4" borderId="11" xfId="1" applyNumberFormat="1" applyFont="1" applyFill="1" applyBorder="1" applyAlignment="1" applyProtection="1">
      <alignment horizontal="center" vertical="center"/>
      <protection locked="0"/>
    </xf>
    <xf numFmtId="176" fontId="14" fillId="4" borderId="12" xfId="1" applyNumberFormat="1" applyFont="1" applyFill="1" applyBorder="1" applyAlignment="1" applyProtection="1">
      <alignment horizontal="center" vertical="center"/>
      <protection locked="0"/>
    </xf>
    <xf numFmtId="0" fontId="15" fillId="4" borderId="39" xfId="1" applyFont="1" applyFill="1" applyBorder="1" applyAlignment="1" applyProtection="1">
      <alignment vertical="center" shrinkToFit="1"/>
      <protection locked="0"/>
    </xf>
    <xf numFmtId="176" fontId="14" fillId="4" borderId="1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shrinkToFit="1"/>
    </xf>
    <xf numFmtId="0" fontId="9" fillId="4" borderId="6"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12" xfId="1" applyFont="1" applyFill="1" applyBorder="1" applyAlignment="1" applyProtection="1">
      <alignment horizontal="left" vertical="center" indent="1" shrinkToFit="1"/>
    </xf>
    <xf numFmtId="0" fontId="9" fillId="4" borderId="13" xfId="1" applyFont="1" applyFill="1" applyBorder="1" applyAlignment="1" applyProtection="1">
      <alignment horizontal="left" vertical="center" indent="1"/>
    </xf>
    <xf numFmtId="0" fontId="9" fillId="4" borderId="11"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left" vertical="center" indent="1" shrinkToFit="1"/>
      <protection locked="0"/>
    </xf>
    <xf numFmtId="0" fontId="9" fillId="4" borderId="13" xfId="1" applyFont="1" applyFill="1" applyBorder="1" applyAlignment="1" applyProtection="1">
      <alignment horizontal="left" vertical="center" indent="1"/>
      <protection locked="0"/>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5" fillId="0" borderId="11" xfId="1" applyFont="1" applyBorder="1" applyAlignment="1">
      <alignment horizontal="center" vertical="center" shrinkToFit="1"/>
    </xf>
    <xf numFmtId="0" fontId="15" fillId="0" borderId="52" xfId="1" applyFont="1" applyBorder="1" applyAlignment="1">
      <alignment horizontal="center" vertical="center"/>
    </xf>
    <xf numFmtId="0" fontId="15" fillId="0" borderId="43" xfId="1" applyFont="1" applyBorder="1" applyAlignment="1">
      <alignment horizontal="left" vertical="center" indent="1" shrinkToFit="1"/>
    </xf>
    <xf numFmtId="0" fontId="15" fillId="0" borderId="51" xfId="1" applyFont="1" applyBorder="1" applyAlignment="1">
      <alignment horizontal="center" vertical="center"/>
    </xf>
    <xf numFmtId="0" fontId="32" fillId="0" borderId="0" xfId="1" applyFont="1">
      <alignment vertical="center"/>
    </xf>
    <xf numFmtId="0" fontId="32" fillId="0" borderId="0" xfId="1" applyFont="1" applyBorder="1" applyAlignment="1">
      <alignment vertical="center" shrinkToFit="1"/>
    </xf>
    <xf numFmtId="0" fontId="32" fillId="0" borderId="0" xfId="1" applyFont="1" applyBorder="1" applyAlignment="1">
      <alignment horizontal="left" vertical="center"/>
    </xf>
    <xf numFmtId="0" fontId="32" fillId="0" borderId="0" xfId="1" applyFont="1" applyBorder="1" applyAlignment="1">
      <alignment horizontal="center" vertical="center"/>
    </xf>
    <xf numFmtId="0" fontId="14" fillId="0" borderId="56" xfId="1" applyFont="1" applyBorder="1" applyAlignment="1">
      <alignment horizontal="center" vertical="center" shrinkToFit="1"/>
    </xf>
    <xf numFmtId="0" fontId="4" fillId="0" borderId="0" xfId="0" applyFont="1" applyAlignment="1">
      <alignment horizontal="center" vertical="center"/>
    </xf>
    <xf numFmtId="0" fontId="46" fillId="0" borderId="0" xfId="0" applyFont="1" applyFill="1" applyBorder="1" applyAlignment="1">
      <alignment vertical="center"/>
    </xf>
    <xf numFmtId="0" fontId="46" fillId="0" borderId="0" xfId="0" applyFont="1">
      <alignment vertical="center"/>
    </xf>
    <xf numFmtId="0" fontId="47" fillId="0" borderId="0" xfId="0" applyFont="1" applyAlignment="1">
      <alignment horizontal="left" vertical="center"/>
    </xf>
    <xf numFmtId="0" fontId="15" fillId="4" borderId="20" xfId="0" applyFont="1"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left" vertical="top"/>
    </xf>
    <xf numFmtId="0" fontId="9" fillId="4" borderId="31" xfId="1" applyFont="1" applyFill="1" applyBorder="1" applyAlignment="1" applyProtection="1">
      <alignment horizontal="center" vertical="center" shrinkToFit="1"/>
      <protection locked="0"/>
    </xf>
    <xf numFmtId="0" fontId="9" fillId="4" borderId="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0" fontId="9" fillId="4" borderId="42" xfId="1" applyFont="1" applyFill="1" applyBorder="1" applyAlignment="1" applyProtection="1">
      <alignment horizontal="center" vertical="center" shrinkToFit="1"/>
    </xf>
    <xf numFmtId="0" fontId="15" fillId="0" borderId="3" xfId="1" applyFont="1" applyBorder="1" applyAlignment="1">
      <alignment horizontal="center" vertical="center" shrinkToFit="1"/>
    </xf>
    <xf numFmtId="0" fontId="15" fillId="0" borderId="93" xfId="1" applyFont="1" applyBorder="1" applyAlignment="1">
      <alignment horizontal="center" vertical="center" shrinkToFit="1"/>
    </xf>
    <xf numFmtId="0" fontId="15" fillId="0" borderId="10" xfId="1" applyFont="1" applyBorder="1" applyAlignment="1">
      <alignment horizontal="center" vertical="center"/>
    </xf>
    <xf numFmtId="0" fontId="15" fillId="0" borderId="38" xfId="1" applyFont="1" applyBorder="1" applyAlignment="1">
      <alignment horizontal="left" vertical="center" indent="1" shrinkToFit="1"/>
    </xf>
    <xf numFmtId="0" fontId="4" fillId="0" borderId="72" xfId="1" applyFont="1" applyBorder="1" applyAlignment="1">
      <alignment horizontal="distributed" vertical="center" shrinkToFit="1"/>
    </xf>
    <xf numFmtId="0" fontId="15" fillId="0" borderId="98" xfId="1" applyFont="1" applyBorder="1" applyAlignment="1">
      <alignment horizontal="center" vertical="center"/>
    </xf>
    <xf numFmtId="0" fontId="4" fillId="3" borderId="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37" fillId="0" borderId="0" xfId="1" applyFont="1" applyAlignment="1">
      <alignment horizontal="center" vertical="center"/>
    </xf>
    <xf numFmtId="0" fontId="4" fillId="0" borderId="0" xfId="1" applyFont="1" applyAlignment="1">
      <alignment horizontal="center" vertical="center"/>
    </xf>
    <xf numFmtId="0" fontId="58" fillId="0" borderId="4" xfId="1" applyFont="1" applyBorder="1" applyAlignment="1">
      <alignment horizontal="center" vertical="center" shrinkToFit="1"/>
    </xf>
    <xf numFmtId="0" fontId="58" fillId="0" borderId="3" xfId="1" applyFont="1" applyBorder="1" applyAlignment="1">
      <alignment horizontal="center" vertical="center" shrinkToFit="1"/>
    </xf>
    <xf numFmtId="0" fontId="58" fillId="0" borderId="40" xfId="1" applyFont="1" applyBorder="1" applyAlignment="1">
      <alignment horizontal="center" vertical="center" shrinkToFit="1"/>
    </xf>
    <xf numFmtId="0" fontId="58" fillId="0" borderId="36" xfId="1" applyFont="1" applyBorder="1" applyAlignment="1">
      <alignment horizontal="center" vertical="center" shrinkToFit="1"/>
    </xf>
    <xf numFmtId="0" fontId="0" fillId="3" borderId="39" xfId="0" applyFill="1" applyBorder="1" applyAlignment="1" applyProtection="1">
      <alignment horizontal="left" vertical="top" wrapText="1"/>
      <protection locked="0"/>
    </xf>
    <xf numFmtId="0" fontId="61" fillId="0" borderId="3" xfId="1" applyFont="1" applyBorder="1" applyAlignment="1">
      <alignment horizontal="center" vertical="center" shrinkToFit="1"/>
    </xf>
    <xf numFmtId="0" fontId="61" fillId="0" borderId="36" xfId="1" applyFont="1" applyBorder="1" applyAlignment="1">
      <alignment horizontal="center" vertical="center" shrinkToFit="1"/>
    </xf>
    <xf numFmtId="0" fontId="61" fillId="0" borderId="4" xfId="1" applyFont="1" applyBorder="1" applyAlignment="1">
      <alignment horizontal="center" vertical="center" shrinkToFit="1"/>
    </xf>
    <xf numFmtId="0" fontId="62" fillId="0" borderId="47" xfId="1" applyFont="1" applyBorder="1" applyAlignment="1">
      <alignment horizontal="center" vertical="center"/>
    </xf>
    <xf numFmtId="0" fontId="62" fillId="0" borderId="22" xfId="1" applyFont="1" applyBorder="1" applyAlignment="1">
      <alignment horizontal="center" vertical="center"/>
    </xf>
    <xf numFmtId="0" fontId="62" fillId="0" borderId="49" xfId="1" applyFont="1" applyBorder="1" applyAlignment="1">
      <alignment horizontal="center" vertical="center"/>
    </xf>
    <xf numFmtId="0" fontId="62" fillId="0" borderId="7" xfId="1" applyFont="1" applyBorder="1" applyAlignment="1">
      <alignment horizontal="center" vertical="center"/>
    </xf>
    <xf numFmtId="0" fontId="62" fillId="0" borderId="41" xfId="1" applyFont="1" applyBorder="1" applyAlignment="1">
      <alignment horizontal="center" vertical="center"/>
    </xf>
    <xf numFmtId="0" fontId="62" fillId="0" borderId="42" xfId="1" applyFont="1" applyBorder="1" applyAlignment="1">
      <alignment horizontal="center" vertical="center"/>
    </xf>
    <xf numFmtId="0" fontId="56" fillId="0" borderId="47" xfId="1" applyFont="1" applyBorder="1" applyAlignment="1">
      <alignment horizontal="center" vertical="center" shrinkToFit="1"/>
    </xf>
    <xf numFmtId="0" fontId="56" fillId="0" borderId="1" xfId="1" applyFont="1" applyBorder="1" applyAlignment="1">
      <alignment horizontal="center" vertical="center" shrinkToFit="1"/>
    </xf>
    <xf numFmtId="0" fontId="56" fillId="0" borderId="22" xfId="1" applyFont="1" applyBorder="1" applyAlignment="1">
      <alignment horizontal="center" vertical="center" shrinkToFit="1"/>
    </xf>
    <xf numFmtId="0" fontId="56" fillId="0" borderId="49" xfId="1" applyFont="1" applyBorder="1" applyAlignment="1">
      <alignment horizontal="center" vertical="center" shrinkToFit="1"/>
    </xf>
    <xf numFmtId="0" fontId="56" fillId="0" borderId="7" xfId="1" applyFont="1" applyBorder="1" applyAlignment="1">
      <alignment horizontal="center" vertical="center" shrinkToFit="1"/>
    </xf>
    <xf numFmtId="0" fontId="56" fillId="0" borderId="41" xfId="1" applyFont="1" applyBorder="1" applyAlignment="1">
      <alignment horizontal="center" vertical="center" shrinkToFit="1"/>
    </xf>
    <xf numFmtId="0" fontId="56" fillId="0" borderId="42" xfId="1" applyFont="1" applyBorder="1" applyAlignment="1">
      <alignment horizontal="center" vertical="center" shrinkToFit="1"/>
    </xf>
    <xf numFmtId="0" fontId="0" fillId="0" borderId="0" xfId="0" applyBorder="1">
      <alignment vertical="center"/>
    </xf>
    <xf numFmtId="0" fontId="2" fillId="4" borderId="32" xfId="1" applyFont="1" applyFill="1" applyBorder="1" applyAlignment="1" applyProtection="1">
      <alignment horizontal="center" vertical="center"/>
    </xf>
    <xf numFmtId="176" fontId="14" fillId="4" borderId="11" xfId="1" applyNumberFormat="1" applyFont="1" applyFill="1" applyBorder="1" applyAlignment="1" applyProtection="1">
      <alignment horizontal="center" vertical="center"/>
    </xf>
    <xf numFmtId="176" fontId="14" fillId="4" borderId="12" xfId="1" applyNumberFormat="1" applyFont="1" applyFill="1" applyBorder="1" applyAlignment="1" applyProtection="1">
      <alignment horizontal="center" vertical="center"/>
    </xf>
    <xf numFmtId="176" fontId="14" fillId="4" borderId="13" xfId="1" applyNumberFormat="1" applyFont="1" applyFill="1" applyBorder="1" applyAlignment="1" applyProtection="1">
      <alignment horizontal="center" vertical="center"/>
    </xf>
    <xf numFmtId="0" fontId="38" fillId="0" borderId="118" xfId="1" applyFont="1" applyBorder="1" applyAlignment="1">
      <alignment horizontal="center" vertical="center" shrinkToFit="1"/>
    </xf>
    <xf numFmtId="0" fontId="38" fillId="0" borderId="120" xfId="1" applyFont="1" applyBorder="1" applyAlignment="1">
      <alignment horizontal="center" vertical="center" shrinkToFit="1"/>
    </xf>
    <xf numFmtId="0" fontId="38" fillId="0" borderId="121" xfId="1" applyFont="1" applyBorder="1" applyAlignment="1">
      <alignment horizontal="center" vertical="center" shrinkToFit="1"/>
    </xf>
    <xf numFmtId="0" fontId="38" fillId="0" borderId="122" xfId="1" applyFont="1" applyBorder="1" applyAlignment="1">
      <alignment horizontal="center" vertical="center" shrinkToFit="1"/>
    </xf>
    <xf numFmtId="0" fontId="38" fillId="0" borderId="107" xfId="1" applyFont="1" applyBorder="1" applyAlignment="1">
      <alignment horizontal="center" vertical="center" shrinkToFit="1"/>
    </xf>
    <xf numFmtId="0" fontId="0" fillId="4" borderId="86" xfId="0" applyFill="1" applyBorder="1" applyAlignment="1">
      <alignment vertical="center" textRotation="255"/>
    </xf>
    <xf numFmtId="0" fontId="0" fillId="4" borderId="85" xfId="0" applyFill="1" applyBorder="1" applyAlignment="1">
      <alignment vertical="center" textRotation="255"/>
    </xf>
    <xf numFmtId="0" fontId="0" fillId="4" borderId="39" xfId="0" applyFill="1" applyBorder="1" applyAlignment="1">
      <alignment vertical="center" textRotation="255"/>
    </xf>
    <xf numFmtId="0" fontId="0" fillId="4" borderId="33" xfId="0" applyFill="1" applyBorder="1" applyAlignment="1">
      <alignment horizontal="center" vertical="center"/>
    </xf>
    <xf numFmtId="0" fontId="0" fillId="4" borderId="32" xfId="0"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4" fillId="0" borderId="0" xfId="0" applyFont="1" applyBorder="1" applyAlignment="1">
      <alignment horizontal="center" vertical="center"/>
    </xf>
    <xf numFmtId="0" fontId="44" fillId="0" borderId="21" xfId="0" applyFont="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lignment vertical="center"/>
    </xf>
    <xf numFmtId="0" fontId="0" fillId="4" borderId="20" xfId="0" applyFill="1" applyBorder="1">
      <alignment vertical="center"/>
    </xf>
    <xf numFmtId="0" fontId="45" fillId="4" borderId="19" xfId="0" applyFont="1" applyFill="1" applyBorder="1" applyAlignment="1">
      <alignment horizontal="center" vertical="center" shrinkToFit="1"/>
    </xf>
    <xf numFmtId="0" fontId="45" fillId="4" borderId="23" xfId="0" applyFont="1" applyFill="1" applyBorder="1" applyAlignment="1">
      <alignment horizontal="center" vertical="center" shrinkToFit="1"/>
    </xf>
    <xf numFmtId="0" fontId="45" fillId="4" borderId="20" xfId="0" applyFont="1" applyFill="1" applyBorder="1" applyAlignment="1">
      <alignment horizontal="center" vertical="center" shrinkToFit="1"/>
    </xf>
    <xf numFmtId="0" fontId="52" fillId="4" borderId="25" xfId="0" applyFont="1" applyFill="1" applyBorder="1" applyAlignment="1">
      <alignment horizontal="left" vertical="center" wrapText="1"/>
    </xf>
    <xf numFmtId="0" fontId="52" fillId="4" borderId="0" xfId="0" applyFont="1" applyFill="1" applyBorder="1" applyAlignment="1">
      <alignment horizontal="left" vertical="center" wrapText="1"/>
    </xf>
    <xf numFmtId="0" fontId="52" fillId="4" borderId="26" xfId="0" applyFont="1" applyFill="1" applyBorder="1" applyAlignment="1">
      <alignment horizontal="left" vertical="center" wrapText="1"/>
    </xf>
    <xf numFmtId="0" fontId="52" fillId="4" borderId="29" xfId="0" applyFont="1" applyFill="1" applyBorder="1" applyAlignment="1">
      <alignment horizontal="left" vertical="center" wrapText="1"/>
    </xf>
    <xf numFmtId="0" fontId="52" fillId="4" borderId="21" xfId="0" applyFont="1" applyFill="1" applyBorder="1" applyAlignment="1">
      <alignment horizontal="left" vertical="center" wrapText="1"/>
    </xf>
    <xf numFmtId="0" fontId="52" fillId="4" borderId="30" xfId="0" applyFont="1" applyFill="1" applyBorder="1" applyAlignment="1">
      <alignment horizontal="left" vertical="center" wrapText="1"/>
    </xf>
    <xf numFmtId="0" fontId="15" fillId="4" borderId="33"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37" fillId="3" borderId="3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38" fillId="4" borderId="33" xfId="0" applyFont="1" applyFill="1" applyBorder="1" applyAlignment="1">
      <alignment horizontal="left" vertical="center" wrapText="1"/>
    </xf>
    <xf numFmtId="0" fontId="38" fillId="4" borderId="31" xfId="0" applyFont="1" applyFill="1" applyBorder="1" applyAlignment="1">
      <alignment horizontal="left" vertical="center" wrapText="1"/>
    </xf>
    <xf numFmtId="0" fontId="38" fillId="4" borderId="32" xfId="0" applyFont="1" applyFill="1" applyBorder="1" applyAlignment="1">
      <alignment horizontal="left" vertical="center" wrapText="1"/>
    </xf>
    <xf numFmtId="0" fontId="38" fillId="4" borderId="25"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26" xfId="0" applyFont="1" applyFill="1" applyBorder="1" applyAlignment="1">
      <alignment horizontal="left" vertical="center" wrapText="1"/>
    </xf>
    <xf numFmtId="0" fontId="38" fillId="4" borderId="29" xfId="0" applyFont="1" applyFill="1" applyBorder="1" applyAlignment="1">
      <alignment horizontal="left" vertical="center" wrapText="1"/>
    </xf>
    <xf numFmtId="0" fontId="38" fillId="4" borderId="21" xfId="0" applyFont="1" applyFill="1" applyBorder="1" applyAlignment="1">
      <alignment horizontal="left" vertical="center" wrapText="1"/>
    </xf>
    <xf numFmtId="0" fontId="38" fillId="4" borderId="30" xfId="0" applyFont="1" applyFill="1" applyBorder="1" applyAlignment="1">
      <alignment horizontal="left" vertical="center" wrapText="1"/>
    </xf>
    <xf numFmtId="0" fontId="45" fillId="4" borderId="19" xfId="0" applyFont="1" applyFill="1" applyBorder="1" applyAlignment="1">
      <alignment horizontal="center" vertical="center"/>
    </xf>
    <xf numFmtId="0" fontId="45" fillId="4" borderId="23" xfId="0" applyFont="1" applyFill="1" applyBorder="1" applyAlignment="1">
      <alignment horizontal="center" vertical="center"/>
    </xf>
    <xf numFmtId="0" fontId="45" fillId="4" borderId="20" xfId="0" applyFont="1" applyFill="1" applyBorder="1" applyAlignment="1">
      <alignment horizontal="center" vertical="center"/>
    </xf>
    <xf numFmtId="0" fontId="48" fillId="3" borderId="33" xfId="0" applyFont="1" applyFill="1" applyBorder="1" applyAlignment="1" applyProtection="1">
      <alignment horizontal="center" vertical="center" wrapText="1"/>
      <protection locked="0"/>
    </xf>
    <xf numFmtId="0" fontId="48" fillId="3" borderId="31" xfId="0" applyFont="1" applyFill="1" applyBorder="1" applyAlignment="1" applyProtection="1">
      <alignment horizontal="center" vertical="center" wrapText="1"/>
      <protection locked="0"/>
    </xf>
    <xf numFmtId="0" fontId="48" fillId="3" borderId="32" xfId="0" applyFont="1" applyFill="1" applyBorder="1" applyAlignment="1" applyProtection="1">
      <alignment horizontal="center" vertical="center" wrapText="1"/>
      <protection locked="0"/>
    </xf>
    <xf numFmtId="0" fontId="48" fillId="3" borderId="29" xfId="0" applyFont="1" applyFill="1" applyBorder="1" applyAlignment="1" applyProtection="1">
      <alignment horizontal="center" vertical="center" wrapText="1"/>
      <protection locked="0"/>
    </xf>
    <xf numFmtId="0" fontId="48" fillId="3" borderId="21" xfId="0" applyFont="1" applyFill="1" applyBorder="1" applyAlignment="1" applyProtection="1">
      <alignment horizontal="center" vertical="center" wrapText="1"/>
      <protection locked="0"/>
    </xf>
    <xf numFmtId="0" fontId="48" fillId="3" borderId="30" xfId="0" applyFont="1" applyFill="1" applyBorder="1" applyAlignment="1" applyProtection="1">
      <alignment horizontal="center" vertical="center" wrapText="1"/>
      <protection locked="0"/>
    </xf>
    <xf numFmtId="0" fontId="49" fillId="3" borderId="33" xfId="0" applyFont="1" applyFill="1" applyBorder="1" applyAlignment="1" applyProtection="1">
      <alignment horizontal="center" vertical="center" wrapText="1"/>
      <protection locked="0"/>
    </xf>
    <xf numFmtId="0" fontId="49" fillId="3" borderId="31" xfId="0" applyFont="1" applyFill="1" applyBorder="1" applyAlignment="1" applyProtection="1">
      <alignment horizontal="center" vertical="center" wrapText="1"/>
      <protection locked="0"/>
    </xf>
    <xf numFmtId="0" fontId="49" fillId="3" borderId="32" xfId="0" applyFont="1" applyFill="1" applyBorder="1" applyAlignment="1" applyProtection="1">
      <alignment horizontal="center" vertical="center" wrapText="1"/>
      <protection locked="0"/>
    </xf>
    <xf numFmtId="0" fontId="49" fillId="3" borderId="29" xfId="0" applyFont="1" applyFill="1" applyBorder="1" applyAlignment="1" applyProtection="1">
      <alignment horizontal="center" vertical="center" wrapText="1"/>
      <protection locked="0"/>
    </xf>
    <xf numFmtId="0" fontId="49" fillId="3" borderId="21" xfId="0" applyFont="1" applyFill="1" applyBorder="1" applyAlignment="1" applyProtection="1">
      <alignment horizontal="center" vertical="center" wrapText="1"/>
      <protection locked="0"/>
    </xf>
    <xf numFmtId="0" fontId="49" fillId="3" borderId="30" xfId="0" applyFont="1" applyFill="1" applyBorder="1" applyAlignment="1" applyProtection="1">
      <alignment horizontal="center" vertical="center" wrapText="1"/>
      <protection locked="0"/>
    </xf>
    <xf numFmtId="0" fontId="4" fillId="7" borderId="0" xfId="0" applyFont="1" applyFill="1" applyAlignment="1">
      <alignment horizontal="left" vertical="center" wrapText="1"/>
    </xf>
    <xf numFmtId="0" fontId="54" fillId="0" borderId="0" xfId="0" applyFont="1" applyAlignment="1">
      <alignment horizontal="left" vertical="top" wrapText="1"/>
    </xf>
    <xf numFmtId="0" fontId="0" fillId="0" borderId="0" xfId="0" applyAlignment="1">
      <alignment horizontal="left" vertical="top"/>
    </xf>
    <xf numFmtId="0" fontId="55" fillId="0" borderId="31" xfId="0" applyFont="1" applyBorder="1">
      <alignment vertical="center"/>
    </xf>
    <xf numFmtId="0" fontId="0" fillId="0" borderId="31" xfId="0" applyBorder="1">
      <alignment vertical="center"/>
    </xf>
    <xf numFmtId="0" fontId="38" fillId="4" borderId="33" xfId="0" applyFont="1" applyFill="1" applyBorder="1" applyAlignment="1">
      <alignment horizontal="center" vertical="center" shrinkToFit="1"/>
    </xf>
    <xf numFmtId="0" fontId="38" fillId="4" borderId="31" xfId="0" applyFont="1" applyFill="1" applyBorder="1" applyAlignment="1">
      <alignment horizontal="center" vertical="center" shrinkToFit="1"/>
    </xf>
    <xf numFmtId="0" fontId="38" fillId="4" borderId="32" xfId="0" applyFont="1" applyFill="1" applyBorder="1" applyAlignment="1">
      <alignment horizontal="center" vertical="center" shrinkToFit="1"/>
    </xf>
    <xf numFmtId="0" fontId="51" fillId="4" borderId="33" xfId="0" applyFont="1" applyFill="1" applyBorder="1" applyAlignment="1">
      <alignment horizontal="center" vertical="center" shrinkToFit="1"/>
    </xf>
    <xf numFmtId="0" fontId="51" fillId="4" borderId="31" xfId="0" applyFont="1" applyFill="1" applyBorder="1" applyAlignment="1">
      <alignment horizontal="center" vertical="center" shrinkToFit="1"/>
    </xf>
    <xf numFmtId="0" fontId="51" fillId="4" borderId="32" xfId="0" applyFont="1" applyFill="1" applyBorder="1" applyAlignment="1">
      <alignment horizontal="center" vertical="center" shrinkToFit="1"/>
    </xf>
    <xf numFmtId="0" fontId="51" fillId="4" borderId="29" xfId="0" applyFont="1" applyFill="1" applyBorder="1" applyAlignment="1">
      <alignment horizontal="center" vertical="center" shrinkToFit="1"/>
    </xf>
    <xf numFmtId="0" fontId="51" fillId="4" borderId="21" xfId="0" applyFont="1" applyFill="1" applyBorder="1" applyAlignment="1">
      <alignment horizontal="center" vertical="center" shrinkToFit="1"/>
    </xf>
    <xf numFmtId="0" fontId="51" fillId="4" borderId="30" xfId="0" applyFont="1" applyFill="1" applyBorder="1" applyAlignment="1">
      <alignment horizontal="center" vertical="center" shrinkToFit="1"/>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9" fillId="4" borderId="19" xfId="1" applyFont="1" applyFill="1" applyBorder="1" applyAlignment="1" applyProtection="1">
      <alignment horizontal="center" vertical="center" shrinkToFit="1"/>
    </xf>
    <xf numFmtId="0" fontId="9" fillId="4" borderId="23"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2" fillId="4" borderId="19" xfId="1" applyFont="1" applyFill="1" applyBorder="1" applyAlignment="1" applyProtection="1">
      <alignment horizontal="distributed" vertical="center" indent="2"/>
      <protection locked="0"/>
    </xf>
    <xf numFmtId="0" fontId="2" fillId="4" borderId="23" xfId="1" applyFont="1" applyFill="1" applyBorder="1" applyAlignment="1" applyProtection="1">
      <alignment horizontal="distributed" vertical="center" indent="2"/>
      <protection locked="0"/>
    </xf>
    <xf numFmtId="0" fontId="2" fillId="4" borderId="20" xfId="1" applyFont="1" applyFill="1" applyBorder="1" applyAlignment="1" applyProtection="1">
      <alignment horizontal="distributed" vertical="center" indent="2"/>
      <protection locked="0"/>
    </xf>
    <xf numFmtId="0" fontId="2" fillId="5" borderId="33" xfId="1" applyFont="1" applyFill="1" applyBorder="1" applyAlignment="1" applyProtection="1">
      <alignment horizontal="distributed" vertical="center" indent="1"/>
      <protection locked="0"/>
    </xf>
    <xf numFmtId="0" fontId="2" fillId="5" borderId="32" xfId="1" applyFont="1" applyFill="1" applyBorder="1" applyAlignment="1" applyProtection="1">
      <alignment horizontal="distributed" vertical="center" indent="1"/>
      <protection locked="0"/>
    </xf>
    <xf numFmtId="0" fontId="7" fillId="6" borderId="33" xfId="1" applyFont="1" applyFill="1" applyBorder="1" applyAlignment="1" applyProtection="1">
      <alignment horizontal="center" vertical="center"/>
      <protection locked="0"/>
    </xf>
    <xf numFmtId="0" fontId="7" fillId="6" borderId="31" xfId="1" applyFont="1" applyFill="1" applyBorder="1" applyAlignment="1" applyProtection="1">
      <alignment horizontal="center" vertical="center"/>
      <protection locked="0"/>
    </xf>
    <xf numFmtId="0" fontId="7" fillId="6" borderId="32" xfId="1" applyFont="1" applyFill="1" applyBorder="1" applyAlignment="1" applyProtection="1">
      <alignment horizontal="center" vertical="center"/>
      <protection locked="0"/>
    </xf>
    <xf numFmtId="0" fontId="6" fillId="5" borderId="25"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26" xfId="1" applyFont="1" applyFill="1" applyBorder="1" applyAlignment="1" applyProtection="1">
      <alignment horizontal="left" vertical="center" wrapText="1"/>
      <protection locked="0"/>
    </xf>
    <xf numFmtId="0" fontId="6" fillId="5" borderId="29" xfId="1" applyFont="1" applyFill="1" applyBorder="1" applyAlignment="1" applyProtection="1">
      <alignment horizontal="left" vertical="center" wrapText="1"/>
      <protection locked="0"/>
    </xf>
    <xf numFmtId="0" fontId="6" fillId="5" borderId="21" xfId="1" applyFont="1" applyFill="1" applyBorder="1" applyAlignment="1" applyProtection="1">
      <alignment horizontal="left" vertical="center" wrapText="1"/>
      <protection locked="0"/>
    </xf>
    <xf numFmtId="0" fontId="6" fillId="5" borderId="30" xfId="1" applyFont="1" applyFill="1" applyBorder="1" applyAlignment="1" applyProtection="1">
      <alignment horizontal="left" vertical="center" wrapText="1"/>
      <protection locked="0"/>
    </xf>
    <xf numFmtId="0" fontId="9" fillId="4" borderId="9" xfId="1" applyFont="1" applyFill="1" applyBorder="1" applyAlignment="1" applyProtection="1">
      <alignment horizontal="left" vertical="center" indent="1" shrinkToFit="1"/>
      <protection locked="0"/>
    </xf>
    <xf numFmtId="0" fontId="9" fillId="4" borderId="12" xfId="1" applyFont="1" applyFill="1" applyBorder="1" applyAlignment="1" applyProtection="1">
      <alignment horizontal="left" vertical="center" indent="1" shrinkToFit="1"/>
      <protection locked="0"/>
    </xf>
    <xf numFmtId="0" fontId="9" fillId="4" borderId="9"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center" vertical="center" shrinkToFit="1"/>
      <protection locked="0"/>
    </xf>
    <xf numFmtId="0" fontId="9" fillId="4" borderId="10" xfId="1" applyFont="1" applyFill="1" applyBorder="1" applyAlignment="1" applyProtection="1">
      <alignment horizontal="left" vertical="center" indent="1"/>
      <protection locked="0"/>
    </xf>
    <xf numFmtId="0" fontId="9" fillId="4" borderId="13" xfId="1" applyFont="1" applyFill="1" applyBorder="1" applyAlignment="1" applyProtection="1">
      <alignment horizontal="left" vertical="center" indent="1"/>
      <protection locked="0"/>
    </xf>
    <xf numFmtId="0" fontId="9" fillId="4" borderId="10" xfId="1" applyFont="1" applyFill="1" applyBorder="1" applyAlignment="1" applyProtection="1">
      <alignment horizontal="center" vertical="center" shrinkToFit="1"/>
      <protection locked="0"/>
    </xf>
    <xf numFmtId="0" fontId="9" fillId="4" borderId="13" xfId="1" applyFont="1" applyFill="1" applyBorder="1" applyAlignment="1" applyProtection="1">
      <alignment horizontal="center" vertical="center" shrinkToFit="1"/>
      <protection locked="0"/>
    </xf>
    <xf numFmtId="0" fontId="8" fillId="7" borderId="19" xfId="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0" fontId="8" fillId="7" borderId="20" xfId="1" applyFont="1" applyFill="1" applyBorder="1" applyAlignment="1" applyProtection="1">
      <alignment horizontal="center" vertical="center"/>
      <protection locked="0"/>
    </xf>
    <xf numFmtId="0" fontId="9" fillId="4" borderId="5" xfId="1" applyFont="1" applyFill="1" applyBorder="1" applyAlignment="1" applyProtection="1">
      <alignment horizontal="center" vertical="center" shrinkToFit="1"/>
    </xf>
    <xf numFmtId="0" fontId="9" fillId="4" borderId="37" xfId="1" applyFont="1" applyFill="1" applyBorder="1" applyAlignment="1" applyProtection="1">
      <alignment horizontal="center" vertical="center" shrinkToFit="1"/>
    </xf>
    <xf numFmtId="49" fontId="19" fillId="0" borderId="31" xfId="1" applyNumberFormat="1" applyFont="1" applyBorder="1" applyAlignment="1" applyProtection="1">
      <alignment horizontal="left" wrapText="1"/>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9" fillId="4" borderId="33" xfId="1" applyFont="1" applyFill="1" applyBorder="1" applyAlignment="1" applyProtection="1">
      <alignment horizontal="left" vertical="top" wrapText="1"/>
      <protection locked="0"/>
    </xf>
    <xf numFmtId="0" fontId="9" fillId="4" borderId="31" xfId="1" applyFont="1" applyFill="1" applyBorder="1" applyAlignment="1" applyProtection="1">
      <alignment horizontal="left" vertical="top" wrapText="1"/>
      <protection locked="0"/>
    </xf>
    <xf numFmtId="0" fontId="9" fillId="4" borderId="32" xfId="1" applyFont="1" applyFill="1" applyBorder="1" applyAlignment="1" applyProtection="1">
      <alignment horizontal="left" vertical="top" wrapText="1"/>
      <protection locked="0"/>
    </xf>
    <xf numFmtId="0" fontId="9" fillId="4" borderId="25" xfId="1" applyFont="1" applyFill="1" applyBorder="1" applyAlignment="1" applyProtection="1">
      <alignment horizontal="left" vertical="top" wrapText="1"/>
      <protection locked="0"/>
    </xf>
    <xf numFmtId="0" fontId="9" fillId="4" borderId="0" xfId="1" applyFont="1" applyFill="1" applyBorder="1" applyAlignment="1" applyProtection="1">
      <alignment horizontal="left" vertical="top" wrapText="1"/>
      <protection locked="0"/>
    </xf>
    <xf numFmtId="0" fontId="9" fillId="4" borderId="26" xfId="1" applyFont="1" applyFill="1" applyBorder="1" applyAlignment="1" applyProtection="1">
      <alignment horizontal="left" vertical="top" wrapText="1"/>
      <protection locked="0"/>
    </xf>
    <xf numFmtId="0" fontId="9" fillId="4" borderId="29" xfId="1" applyFont="1" applyFill="1" applyBorder="1" applyAlignment="1" applyProtection="1">
      <alignment horizontal="left" vertical="top" wrapText="1"/>
      <protection locked="0"/>
    </xf>
    <xf numFmtId="0" fontId="9" fillId="4" borderId="21" xfId="1" applyFont="1" applyFill="1" applyBorder="1" applyAlignment="1" applyProtection="1">
      <alignment horizontal="left" vertical="top" wrapText="1"/>
      <protection locked="0"/>
    </xf>
    <xf numFmtId="0" fontId="9" fillId="4" borderId="30" xfId="1" applyFont="1" applyFill="1" applyBorder="1" applyAlignment="1" applyProtection="1">
      <alignment horizontal="left" vertical="top" wrapText="1"/>
      <protection locked="0"/>
    </xf>
    <xf numFmtId="0" fontId="2" fillId="5" borderId="19" xfId="1" applyFont="1" applyFill="1" applyBorder="1" applyAlignment="1" applyProtection="1">
      <alignment horizontal="distributed" vertical="center" indent="1"/>
      <protection locked="0"/>
    </xf>
    <xf numFmtId="0" fontId="2" fillId="5" borderId="20" xfId="1" applyFont="1" applyFill="1" applyBorder="1" applyAlignment="1" applyProtection="1">
      <alignment horizontal="distributed" vertical="center" indent="1"/>
      <protection locked="0"/>
    </xf>
    <xf numFmtId="0" fontId="9" fillId="6" borderId="23" xfId="1" applyFont="1" applyFill="1" applyBorder="1" applyAlignment="1" applyProtection="1">
      <alignment horizontal="center" vertical="center"/>
      <protection locked="0"/>
    </xf>
    <xf numFmtId="0" fontId="12" fillId="5" borderId="33" xfId="1" applyFont="1" applyFill="1" applyBorder="1" applyAlignment="1" applyProtection="1">
      <alignment horizontal="left" vertical="center" wrapText="1"/>
      <protection locked="0"/>
    </xf>
    <xf numFmtId="0" fontId="12" fillId="5" borderId="31" xfId="1" applyFont="1" applyFill="1" applyBorder="1" applyAlignment="1" applyProtection="1">
      <alignment horizontal="left" vertical="center" wrapText="1"/>
      <protection locked="0"/>
    </xf>
    <xf numFmtId="0" fontId="12" fillId="5" borderId="32" xfId="1" applyFont="1" applyFill="1" applyBorder="1" applyAlignment="1" applyProtection="1">
      <alignment horizontal="left" vertical="center" wrapText="1"/>
      <protection locked="0"/>
    </xf>
    <xf numFmtId="0" fontId="12" fillId="5" borderId="29" xfId="1" applyFont="1" applyFill="1" applyBorder="1" applyAlignment="1" applyProtection="1">
      <alignment horizontal="left" vertical="center" wrapText="1"/>
      <protection locked="0"/>
    </xf>
    <xf numFmtId="0" fontId="12" fillId="5" borderId="21" xfId="1" applyFont="1" applyFill="1" applyBorder="1" applyAlignment="1" applyProtection="1">
      <alignment horizontal="left" vertical="center" wrapText="1"/>
      <protection locked="0"/>
    </xf>
    <xf numFmtId="0" fontId="12" fillId="5" borderId="30" xfId="1" applyFont="1" applyFill="1" applyBorder="1" applyAlignment="1" applyProtection="1">
      <alignment horizontal="left" vertical="center" wrapText="1"/>
      <protection locked="0"/>
    </xf>
    <xf numFmtId="0" fontId="27" fillId="0" borderId="0" xfId="1" applyFont="1" applyAlignment="1">
      <alignment horizontal="center" vertical="center"/>
    </xf>
    <xf numFmtId="0" fontId="5" fillId="0" borderId="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4" borderId="19" xfId="1" applyFont="1" applyFill="1" applyBorder="1" applyAlignment="1" applyProtection="1">
      <alignment horizontal="center" vertical="center" shrinkToFit="1"/>
      <protection locked="0"/>
    </xf>
    <xf numFmtId="0" fontId="7" fillId="4" borderId="23" xfId="1" applyFont="1" applyFill="1" applyBorder="1" applyAlignment="1" applyProtection="1">
      <alignment horizontal="center" vertical="center" shrinkToFit="1"/>
      <protection locked="0"/>
    </xf>
    <xf numFmtId="0" fontId="7" fillId="4" borderId="20" xfId="1" applyFont="1" applyFill="1" applyBorder="1" applyAlignment="1" applyProtection="1">
      <alignment horizontal="center" vertical="center" shrinkToFit="1"/>
      <protection locked="0"/>
    </xf>
    <xf numFmtId="0" fontId="9" fillId="4" borderId="9" xfId="1" applyFont="1" applyFill="1" applyBorder="1" applyAlignment="1" applyProtection="1">
      <alignment horizontal="center" vertical="center" shrinkToFit="1"/>
    </xf>
    <xf numFmtId="0" fontId="9" fillId="4" borderId="27"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xf>
    <xf numFmtId="0" fontId="9" fillId="4" borderId="24"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9" xfId="1" applyFont="1" applyFill="1" applyBorder="1" applyAlignment="1" applyProtection="1">
      <alignment horizontal="left" vertical="center" indent="1" shrinkToFit="1"/>
    </xf>
    <xf numFmtId="0" fontId="9" fillId="4" borderId="27" xfId="1" applyFont="1" applyFill="1" applyBorder="1" applyAlignment="1" applyProtection="1">
      <alignment horizontal="left" vertical="center" indent="1" shrinkToFit="1"/>
    </xf>
    <xf numFmtId="0" fontId="9" fillId="4" borderId="12" xfId="1" applyFont="1" applyFill="1" applyBorder="1" applyAlignment="1" applyProtection="1">
      <alignment horizontal="center" vertical="center" shrinkToFit="1"/>
    </xf>
    <xf numFmtId="0" fontId="9" fillId="4" borderId="10" xfId="1" applyFont="1" applyFill="1" applyBorder="1" applyAlignment="1" applyProtection="1">
      <alignment horizontal="left" vertical="center" indent="1"/>
    </xf>
    <xf numFmtId="0" fontId="9" fillId="4" borderId="28" xfId="1" applyFont="1" applyFill="1" applyBorder="1" applyAlignment="1" applyProtection="1">
      <alignment horizontal="left" vertical="center" indent="1"/>
    </xf>
    <xf numFmtId="0" fontId="9" fillId="4" borderId="28" xfId="1" applyFont="1" applyFill="1" applyBorder="1" applyAlignment="1" applyProtection="1">
      <alignment horizontal="center" vertical="center" shrinkToFit="1"/>
    </xf>
    <xf numFmtId="0" fontId="9" fillId="4" borderId="13" xfId="1" applyFont="1" applyFill="1" applyBorder="1" applyAlignment="1" applyProtection="1">
      <alignment horizontal="center" vertical="center" shrinkToFit="1"/>
    </xf>
    <xf numFmtId="0" fontId="9" fillId="4" borderId="3" xfId="1" applyFont="1" applyFill="1" applyBorder="1" applyAlignment="1" applyProtection="1">
      <alignment horizontal="center" vertical="center" shrinkToFit="1"/>
    </xf>
    <xf numFmtId="0" fontId="9" fillId="4" borderId="36" xfId="1" applyFont="1" applyFill="1" applyBorder="1" applyAlignment="1" applyProtection="1">
      <alignment horizontal="center" vertical="center" shrinkToFit="1"/>
    </xf>
    <xf numFmtId="0" fontId="9" fillId="4" borderId="33" xfId="1" applyFont="1" applyFill="1" applyBorder="1" applyAlignment="1" applyProtection="1">
      <alignment horizontal="left" vertical="top" wrapText="1"/>
    </xf>
    <xf numFmtId="0" fontId="9" fillId="4" borderId="31" xfId="1" applyFont="1" applyFill="1" applyBorder="1" applyAlignment="1" applyProtection="1">
      <alignment horizontal="left" vertical="top" wrapText="1"/>
    </xf>
    <xf numFmtId="0" fontId="9" fillId="4" borderId="32" xfId="1" applyFont="1" applyFill="1" applyBorder="1" applyAlignment="1" applyProtection="1">
      <alignment horizontal="left" vertical="top" wrapText="1"/>
    </xf>
    <xf numFmtId="0" fontId="9" fillId="4" borderId="25" xfId="1" applyFont="1" applyFill="1" applyBorder="1" applyAlignment="1" applyProtection="1">
      <alignment horizontal="left" vertical="top" wrapText="1"/>
    </xf>
    <xf numFmtId="0" fontId="9" fillId="4" borderId="0" xfId="1" applyFont="1" applyFill="1" applyBorder="1" applyAlignment="1" applyProtection="1">
      <alignment horizontal="left" vertical="top" wrapText="1"/>
    </xf>
    <xf numFmtId="0" fontId="9" fillId="4" borderId="26" xfId="1" applyFont="1" applyFill="1" applyBorder="1" applyAlignment="1" applyProtection="1">
      <alignment horizontal="left" vertical="top" wrapText="1"/>
    </xf>
    <xf numFmtId="0" fontId="9" fillId="4" borderId="29" xfId="1" applyFont="1" applyFill="1" applyBorder="1" applyAlignment="1" applyProtection="1">
      <alignment horizontal="left" vertical="top" wrapText="1"/>
    </xf>
    <xf numFmtId="0" fontId="9" fillId="4" borderId="21" xfId="1" applyFont="1" applyFill="1" applyBorder="1" applyAlignment="1" applyProtection="1">
      <alignment horizontal="left" vertical="top" wrapText="1"/>
    </xf>
    <xf numFmtId="0" fontId="9" fillId="4" borderId="30" xfId="1" applyFont="1" applyFill="1" applyBorder="1" applyAlignment="1" applyProtection="1">
      <alignment horizontal="left" vertical="top" wrapText="1"/>
    </xf>
    <xf numFmtId="0" fontId="5" fillId="0" borderId="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7" fillId="4" borderId="19" xfId="1" applyFont="1" applyFill="1" applyBorder="1" applyAlignment="1" applyProtection="1">
      <alignment horizontal="center" vertical="center" shrinkToFit="1"/>
    </xf>
    <xf numFmtId="0" fontId="7" fillId="4" borderId="23" xfId="1" applyFont="1" applyFill="1" applyBorder="1" applyAlignment="1" applyProtection="1">
      <alignment horizontal="center" vertical="center" shrinkToFit="1"/>
    </xf>
    <xf numFmtId="0" fontId="7" fillId="4" borderId="20" xfId="1" applyFont="1" applyFill="1" applyBorder="1" applyAlignment="1" applyProtection="1">
      <alignment horizontal="center" vertical="center" shrinkToFit="1"/>
    </xf>
    <xf numFmtId="0" fontId="2" fillId="4" borderId="31" xfId="1" applyFont="1" applyFill="1" applyBorder="1" applyAlignment="1" applyProtection="1">
      <alignment horizontal="distributed" vertical="center" indent="2"/>
    </xf>
    <xf numFmtId="0" fontId="2" fillId="4" borderId="32" xfId="1" applyFont="1" applyFill="1" applyBorder="1" applyAlignment="1" applyProtection="1">
      <alignment horizontal="distributed" vertical="center" indent="2"/>
    </xf>
    <xf numFmtId="0" fontId="63" fillId="0" borderId="25" xfId="1" applyFont="1" applyBorder="1" applyAlignment="1">
      <alignment horizontal="left" vertical="center" wrapText="1"/>
    </xf>
    <xf numFmtId="0" fontId="63" fillId="0" borderId="0" xfId="1" applyFont="1" applyBorder="1" applyAlignment="1">
      <alignment horizontal="left" vertical="center" wrapText="1"/>
    </xf>
    <xf numFmtId="0" fontId="63" fillId="0" borderId="26" xfId="1" applyFont="1" applyBorder="1" applyAlignment="1">
      <alignment horizontal="left" vertical="center" wrapText="1"/>
    </xf>
    <xf numFmtId="0" fontId="63" fillId="0" borderId="29" xfId="1" applyFont="1" applyBorder="1" applyAlignment="1">
      <alignment horizontal="left" vertical="center" wrapText="1"/>
    </xf>
    <xf numFmtId="0" fontId="63" fillId="0" borderId="21" xfId="1" applyFont="1" applyBorder="1" applyAlignment="1">
      <alignment horizontal="left" vertical="center" wrapText="1"/>
    </xf>
    <xf numFmtId="0" fontId="63" fillId="0" borderId="30" xfId="1" applyFont="1" applyBorder="1" applyAlignment="1">
      <alignment horizontal="left" vertical="center" wrapText="1"/>
    </xf>
    <xf numFmtId="0" fontId="60" fillId="0" borderId="33" xfId="1" applyFont="1" applyBorder="1" applyAlignment="1">
      <alignment horizontal="center" vertical="center"/>
    </xf>
    <xf numFmtId="0" fontId="60" fillId="0" borderId="31" xfId="1" applyFont="1" applyBorder="1" applyAlignment="1">
      <alignment horizontal="center" vertical="center"/>
    </xf>
    <xf numFmtId="0" fontId="60" fillId="0" borderId="32" xfId="1" applyFont="1" applyBorder="1" applyAlignment="1">
      <alignment horizontal="center" vertical="center"/>
    </xf>
    <xf numFmtId="0" fontId="60" fillId="0" borderId="25" xfId="1" applyFont="1" applyBorder="1" applyAlignment="1">
      <alignment horizontal="center" vertical="center"/>
    </xf>
    <xf numFmtId="0" fontId="60" fillId="0" borderId="0" xfId="1" applyFont="1" applyBorder="1" applyAlignment="1">
      <alignment horizontal="center" vertical="center"/>
    </xf>
    <xf numFmtId="0" fontId="60" fillId="0" borderId="26" xfId="1" applyFont="1" applyBorder="1" applyAlignment="1">
      <alignment horizontal="center" vertical="center"/>
    </xf>
    <xf numFmtId="0" fontId="57" fillId="0" borderId="36" xfId="1" applyFont="1" applyBorder="1" applyAlignment="1">
      <alignment horizontal="center" vertical="center" shrinkToFit="1"/>
    </xf>
    <xf numFmtId="0" fontId="57" fillId="0" borderId="87" xfId="1" applyFont="1" applyBorder="1" applyAlignment="1">
      <alignment horizontal="center" vertical="center" shrinkToFit="1"/>
    </xf>
    <xf numFmtId="0" fontId="57" fillId="0" borderId="37" xfId="1" applyFont="1" applyBorder="1" applyAlignment="1">
      <alignment horizontal="center" vertical="center" shrinkToFit="1"/>
    </xf>
    <xf numFmtId="0" fontId="57" fillId="0" borderId="48" xfId="1" applyFont="1" applyBorder="1" applyAlignment="1">
      <alignment horizontal="center" vertical="center" shrinkToFit="1"/>
    </xf>
    <xf numFmtId="0" fontId="58" fillId="0" borderId="5" xfId="1" applyFont="1" applyBorder="1" applyAlignment="1">
      <alignment horizontal="center" vertical="center" shrinkToFit="1"/>
    </xf>
    <xf numFmtId="0" fontId="58" fillId="0" borderId="7" xfId="1" applyFont="1" applyBorder="1" applyAlignment="1">
      <alignment horizontal="center" vertical="center" shrinkToFit="1"/>
    </xf>
    <xf numFmtId="0" fontId="56" fillId="0" borderId="1" xfId="1" applyFont="1" applyBorder="1" applyAlignment="1">
      <alignment horizontal="center" vertical="center" shrinkToFit="1"/>
    </xf>
    <xf numFmtId="0" fontId="56" fillId="0" borderId="41" xfId="1" applyFont="1" applyBorder="1" applyAlignment="1">
      <alignment horizontal="center" vertical="center" shrinkToFit="1"/>
    </xf>
    <xf numFmtId="0" fontId="58" fillId="0" borderId="40" xfId="1" applyFont="1" applyBorder="1" applyAlignment="1">
      <alignment horizontal="center" vertical="center" shrinkToFit="1"/>
    </xf>
    <xf numFmtId="0" fontId="57" fillId="0" borderId="11" xfId="1" applyFont="1" applyBorder="1" applyAlignment="1">
      <alignment horizontal="center" vertical="center" shrinkToFit="1"/>
    </xf>
    <xf numFmtId="0" fontId="57" fillId="0" borderId="12" xfId="1" applyFont="1" applyBorder="1" applyAlignment="1">
      <alignment horizontal="center" vertical="center" shrinkToFit="1"/>
    </xf>
    <xf numFmtId="0" fontId="58" fillId="0" borderId="1" xfId="1" applyFont="1" applyBorder="1" applyAlignment="1">
      <alignment horizontal="center" vertical="center" shrinkToFit="1"/>
    </xf>
    <xf numFmtId="0" fontId="58" fillId="0" borderId="3" xfId="1" applyFont="1" applyBorder="1" applyAlignment="1">
      <alignment horizontal="center" vertical="center" shrinkToFit="1"/>
    </xf>
    <xf numFmtId="0" fontId="45" fillId="0" borderId="40" xfId="1" applyFont="1" applyBorder="1" applyAlignment="1">
      <alignment horizontal="center" vertical="center" shrinkToFit="1"/>
    </xf>
    <xf numFmtId="0" fontId="45" fillId="0" borderId="1" xfId="1" applyFont="1" applyBorder="1" applyAlignment="1">
      <alignment horizontal="center" vertical="center" shrinkToFit="1"/>
    </xf>
    <xf numFmtId="0" fontId="59" fillId="0" borderId="40" xfId="1" applyFont="1" applyBorder="1" applyAlignment="1">
      <alignment horizontal="center" vertical="center" shrinkToFit="1"/>
    </xf>
    <xf numFmtId="0" fontId="59" fillId="0" borderId="1"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6" xfId="1" applyFont="1" applyBorder="1" applyAlignment="1">
      <alignment horizontal="center" vertical="center" shrinkToFit="1"/>
    </xf>
    <xf numFmtId="0" fontId="57" fillId="0" borderId="38" xfId="1" applyFont="1" applyBorder="1" applyAlignment="1">
      <alignment horizontal="center" vertical="center" shrinkToFit="1"/>
    </xf>
    <xf numFmtId="0" fontId="57" fillId="0" borderId="13"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0" xfId="1" applyFont="1" applyBorder="1" applyAlignment="1">
      <alignment horizontal="center" vertical="center" shrinkToFit="1"/>
    </xf>
    <xf numFmtId="0" fontId="58" fillId="0" borderId="41" xfId="1" applyFont="1" applyBorder="1" applyAlignment="1">
      <alignment horizontal="center" vertical="center" shrinkToFit="1"/>
    </xf>
    <xf numFmtId="0" fontId="57" fillId="0" borderId="50" xfId="1" applyFont="1" applyBorder="1" applyAlignment="1">
      <alignment horizontal="center" vertical="center" shrinkToFit="1"/>
    </xf>
    <xf numFmtId="0" fontId="57" fillId="0" borderId="25" xfId="1" applyFont="1" applyBorder="1" applyAlignment="1">
      <alignment horizontal="left" vertical="top" wrapText="1"/>
    </xf>
    <xf numFmtId="0" fontId="57" fillId="0" borderId="0" xfId="1" applyFont="1" applyBorder="1" applyAlignment="1">
      <alignment horizontal="left" vertical="top" wrapText="1"/>
    </xf>
    <xf numFmtId="0" fontId="57" fillId="0" borderId="26" xfId="1" applyFont="1" applyBorder="1" applyAlignment="1">
      <alignment horizontal="left" vertical="top" wrapText="1"/>
    </xf>
    <xf numFmtId="0" fontId="57" fillId="0" borderId="29" xfId="1" applyFont="1" applyBorder="1" applyAlignment="1">
      <alignment horizontal="left" vertical="top" wrapText="1"/>
    </xf>
    <xf numFmtId="0" fontId="57" fillId="0" borderId="21" xfId="1" applyFont="1" applyBorder="1" applyAlignment="1">
      <alignment horizontal="left" vertical="top" wrapText="1"/>
    </xf>
    <xf numFmtId="0" fontId="57" fillId="0" borderId="30" xfId="1" applyFont="1" applyBorder="1" applyAlignment="1">
      <alignment horizontal="left" vertical="top" wrapText="1"/>
    </xf>
    <xf numFmtId="0" fontId="57" fillId="0" borderId="40" xfId="1" applyFont="1" applyBorder="1" applyAlignment="1">
      <alignment horizontal="center" vertical="center" shrinkToFit="1"/>
    </xf>
    <xf numFmtId="0" fontId="57" fillId="0" borderId="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6" xfId="1" applyFont="1" applyBorder="1" applyAlignment="1">
      <alignment horizontal="center" vertical="center" shrinkToFit="1"/>
    </xf>
    <xf numFmtId="0" fontId="57" fillId="0" borderId="1" xfId="1" applyFont="1" applyBorder="1" applyAlignment="1">
      <alignment horizontal="center" vertical="center" shrinkToFit="1"/>
    </xf>
    <xf numFmtId="0" fontId="57" fillId="0" borderId="6" xfId="1" applyFont="1" applyBorder="1" applyAlignment="1">
      <alignment horizontal="center" vertical="center" shrinkToFit="1"/>
    </xf>
    <xf numFmtId="0" fontId="32" fillId="0" borderId="43" xfId="1" applyFont="1" applyBorder="1" applyAlignment="1">
      <alignment horizontal="center" vertical="center"/>
    </xf>
    <xf numFmtId="0" fontId="32" fillId="0" borderId="46" xfId="1" applyFont="1" applyBorder="1" applyAlignment="1">
      <alignment horizontal="center" vertical="center"/>
    </xf>
    <xf numFmtId="0" fontId="57" fillId="0" borderId="44" xfId="1" applyFont="1" applyBorder="1" applyAlignment="1">
      <alignment horizontal="left" vertical="center" shrinkToFit="1"/>
    </xf>
    <xf numFmtId="0" fontId="57" fillId="0" borderId="45" xfId="1" applyFont="1" applyBorder="1" applyAlignment="1">
      <alignment horizontal="left" vertical="center" shrinkToFit="1"/>
    </xf>
    <xf numFmtId="0" fontId="57" fillId="0" borderId="21" xfId="1" applyFont="1" applyBorder="1" applyAlignment="1">
      <alignment horizontal="left" vertical="center" shrinkToFit="1"/>
    </xf>
    <xf numFmtId="0" fontId="57" fillId="0" borderId="30" xfId="1" applyFont="1" applyBorder="1" applyAlignment="1">
      <alignment horizontal="left" vertical="center" shrinkToFit="1"/>
    </xf>
    <xf numFmtId="0" fontId="57" fillId="0" borderId="41" xfId="1" applyFont="1" applyBorder="1" applyAlignment="1">
      <alignment horizontal="center" vertical="center" shrinkToFit="1"/>
    </xf>
    <xf numFmtId="0" fontId="57" fillId="0" borderId="42" xfId="1" applyFont="1" applyBorder="1" applyAlignment="1">
      <alignment horizontal="center" vertical="center" shrinkToFit="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61" fillId="0" borderId="36" xfId="1" applyFont="1" applyBorder="1" applyAlignment="1">
      <alignment horizontal="center" vertical="center" shrinkToFit="1"/>
    </xf>
    <xf numFmtId="0" fontId="61" fillId="0" borderId="24" xfId="1" applyFont="1" applyBorder="1" applyAlignment="1">
      <alignment horizontal="center" vertical="center" shrinkToFit="1"/>
    </xf>
    <xf numFmtId="0" fontId="62" fillId="0" borderId="37" xfId="1" applyFont="1" applyBorder="1" applyAlignment="1">
      <alignment horizontal="center" vertical="center" shrinkToFit="1"/>
    </xf>
    <xf numFmtId="0" fontId="62" fillId="0" borderId="27" xfId="1" applyFont="1" applyBorder="1" applyAlignment="1">
      <alignment horizontal="center" vertical="center" shrinkToFit="1"/>
    </xf>
    <xf numFmtId="0" fontId="62" fillId="0" borderId="48" xfId="1" applyFont="1" applyBorder="1" applyAlignment="1">
      <alignment horizontal="center" vertical="center" shrinkToFit="1"/>
    </xf>
    <xf numFmtId="0" fontId="62" fillId="0" borderId="38" xfId="1" applyFont="1" applyBorder="1" applyAlignment="1">
      <alignment horizontal="center" vertical="center" shrinkToFit="1"/>
    </xf>
    <xf numFmtId="0" fontId="62" fillId="0" borderId="28" xfId="1" applyFont="1" applyBorder="1" applyAlignment="1">
      <alignment horizontal="center" vertical="center" shrinkToFit="1"/>
    </xf>
    <xf numFmtId="0" fontId="62" fillId="0" borderId="50" xfId="1" applyFont="1" applyBorder="1" applyAlignment="1">
      <alignment horizontal="center" vertical="center" shrinkToFit="1"/>
    </xf>
    <xf numFmtId="0" fontId="14" fillId="0" borderId="51"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57"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24" xfId="1" applyFont="1" applyBorder="1" applyAlignment="1">
      <alignment horizontal="center" vertical="center" shrinkToFit="1"/>
    </xf>
    <xf numFmtId="0" fontId="15" fillId="0" borderId="24" xfId="1" applyFont="1" applyBorder="1" applyAlignment="1">
      <alignment horizontal="center" vertical="center" shrinkToFit="1"/>
    </xf>
    <xf numFmtId="0" fontId="15" fillId="0" borderId="11" xfId="1" applyFont="1" applyBorder="1" applyAlignment="1">
      <alignment horizontal="center" vertical="center" shrinkToFit="1"/>
    </xf>
    <xf numFmtId="0" fontId="37" fillId="0" borderId="53" xfId="1" applyFont="1" applyBorder="1" applyAlignment="1">
      <alignment horizontal="center" vertical="center" shrinkToFit="1"/>
    </xf>
    <xf numFmtId="0" fontId="37" fillId="0" borderId="55" xfId="1" applyFont="1" applyBorder="1" applyAlignment="1">
      <alignment horizontal="center" vertical="center" shrinkToFit="1"/>
    </xf>
    <xf numFmtId="0" fontId="38" fillId="0" borderId="113" xfId="1" applyFont="1" applyBorder="1" applyAlignment="1">
      <alignment horizontal="center" vertical="center" shrinkToFit="1"/>
    </xf>
    <xf numFmtId="0" fontId="38" fillId="0" borderId="115" xfId="1" applyFont="1" applyBorder="1" applyAlignment="1">
      <alignment horizontal="center" vertical="center" shrinkToFit="1"/>
    </xf>
    <xf numFmtId="0" fontId="37" fillId="0" borderId="46" xfId="1" applyFont="1" applyBorder="1" applyAlignment="1">
      <alignment horizontal="center" vertical="center" shrinkToFit="1"/>
    </xf>
    <xf numFmtId="0" fontId="37" fillId="0" borderId="80" xfId="1" applyFont="1" applyBorder="1" applyAlignment="1">
      <alignment horizontal="center" vertical="center" shrinkToFit="1"/>
    </xf>
    <xf numFmtId="0" fontId="38" fillId="0" borderId="110" xfId="1" applyFont="1" applyBorder="1" applyAlignment="1">
      <alignment horizontal="center" vertical="center" shrinkToFit="1"/>
    </xf>
    <xf numFmtId="0" fontId="38" fillId="0" borderId="111" xfId="1" applyFont="1" applyBorder="1" applyAlignment="1">
      <alignment horizontal="center" vertical="center" shrinkToFit="1"/>
    </xf>
    <xf numFmtId="0" fontId="38" fillId="0" borderId="112"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55" xfId="1" applyFont="1" applyBorder="1" applyAlignment="1">
      <alignment horizontal="center" vertical="center" shrinkToFit="1"/>
    </xf>
    <xf numFmtId="0" fontId="14" fillId="0" borderId="43" xfId="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14" fillId="0" borderId="46" xfId="1" applyFont="1" applyBorder="1" applyAlignment="1" applyProtection="1">
      <alignment horizontal="center" vertical="center"/>
      <protection locked="0"/>
    </xf>
    <xf numFmtId="0" fontId="14" fillId="0" borderId="30" xfId="1" applyFont="1" applyBorder="1" applyAlignment="1" applyProtection="1">
      <alignment horizontal="center" vertical="center"/>
      <protection locked="0"/>
    </xf>
    <xf numFmtId="0" fontId="14" fillId="0" borderId="22" xfId="1" applyFont="1" applyBorder="1" applyAlignment="1">
      <alignment horizontal="center" vertical="center"/>
    </xf>
    <xf numFmtId="0" fontId="14" fillId="0" borderId="68" xfId="1" applyFont="1" applyBorder="1" applyAlignment="1">
      <alignment horizontal="center" vertical="center"/>
    </xf>
    <xf numFmtId="0" fontId="14" fillId="0" borderId="53"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36" fillId="0" borderId="19" xfId="1" applyFont="1" applyBorder="1" applyAlignment="1">
      <alignment horizontal="center" vertical="center" shrinkToFit="1"/>
    </xf>
    <xf numFmtId="0" fontId="36" fillId="0" borderId="23"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0" xfId="1" applyFont="1" applyBorder="1" applyAlignment="1">
      <alignment horizontal="center" vertical="center" shrinkToFit="1"/>
    </xf>
    <xf numFmtId="0" fontId="15" fillId="0" borderId="58" xfId="1" applyFont="1" applyBorder="1" applyAlignment="1">
      <alignment horizontal="center" vertical="center" wrapText="1"/>
    </xf>
    <xf numFmtId="0" fontId="15" fillId="0" borderId="60" xfId="1" applyFont="1" applyBorder="1" applyAlignment="1">
      <alignment horizontal="center" vertical="center"/>
    </xf>
    <xf numFmtId="0" fontId="15" fillId="0" borderId="51" xfId="1" applyFont="1" applyBorder="1" applyAlignment="1">
      <alignment horizontal="center" vertical="center"/>
    </xf>
    <xf numFmtId="0" fontId="15" fillId="0" borderId="61" xfId="1" applyFont="1" applyBorder="1" applyAlignment="1">
      <alignment horizontal="center" vertical="center"/>
    </xf>
    <xf numFmtId="0" fontId="15" fillId="0" borderId="88" xfId="1" applyFont="1" applyBorder="1" applyAlignment="1">
      <alignment horizontal="center" vertical="center"/>
    </xf>
    <xf numFmtId="0" fontId="15" fillId="0" borderId="32" xfId="1" applyFont="1" applyBorder="1" applyAlignment="1">
      <alignment horizontal="center" vertical="center"/>
    </xf>
    <xf numFmtId="0" fontId="15" fillId="0" borderId="89" xfId="1" applyFont="1" applyBorder="1" applyAlignment="1">
      <alignment horizontal="center" vertical="center"/>
    </xf>
    <xf numFmtId="0" fontId="15" fillId="0" borderId="90" xfId="1" applyFont="1" applyBorder="1" applyAlignment="1">
      <alignment horizontal="center" vertical="center"/>
    </xf>
    <xf numFmtId="0" fontId="15" fillId="0" borderId="89" xfId="1" applyFont="1" applyBorder="1" applyAlignment="1">
      <alignment horizontal="center" vertical="center" wrapText="1" shrinkToFit="1"/>
    </xf>
    <xf numFmtId="0" fontId="15" fillId="0" borderId="94"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18" xfId="1" applyFont="1" applyBorder="1" applyAlignment="1">
      <alignment horizontal="center" vertical="center" wrapText="1" shrinkToFit="1"/>
    </xf>
    <xf numFmtId="0" fontId="14" fillId="0" borderId="49" xfId="1" applyFont="1" applyBorder="1" applyAlignment="1">
      <alignment horizontal="center" vertical="center" shrinkToFit="1"/>
    </xf>
    <xf numFmtId="0" fontId="14" fillId="0" borderId="83" xfId="1" applyFont="1" applyBorder="1" applyAlignment="1">
      <alignment horizontal="center" vertical="center" shrinkToFit="1"/>
    </xf>
    <xf numFmtId="0" fontId="38" fillId="0" borderId="114"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97" xfId="1" applyFont="1" applyBorder="1" applyAlignment="1">
      <alignment horizontal="center" vertical="center" shrinkToFit="1"/>
    </xf>
    <xf numFmtId="0" fontId="37" fillId="0" borderId="35" xfId="1" applyFont="1" applyBorder="1" applyAlignment="1">
      <alignment horizontal="center" vertical="center" shrinkToFit="1"/>
    </xf>
    <xf numFmtId="0" fontId="37" fillId="0" borderId="23" xfId="1" applyFont="1" applyBorder="1" applyAlignment="1">
      <alignment horizontal="center" vertical="center" shrinkToFit="1"/>
    </xf>
    <xf numFmtId="0" fontId="37" fillId="0" borderId="36" xfId="1" applyFont="1" applyBorder="1" applyAlignment="1">
      <alignment horizontal="center" vertical="center" shrinkToFit="1"/>
    </xf>
    <xf numFmtId="0" fontId="37" fillId="0" borderId="87" xfId="1" applyFont="1" applyBorder="1" applyAlignment="1">
      <alignment horizontal="center" vertical="center" shrinkToFit="1"/>
    </xf>
    <xf numFmtId="0" fontId="15" fillId="0" borderId="28" xfId="1" applyFont="1" applyBorder="1" applyAlignment="1">
      <alignment vertical="center" shrinkToFit="1"/>
    </xf>
    <xf numFmtId="0" fontId="15" fillId="0" borderId="13" xfId="1" applyFont="1" applyBorder="1" applyAlignment="1">
      <alignment vertical="center" shrinkToFit="1"/>
    </xf>
    <xf numFmtId="0" fontId="14" fillId="0" borderId="62" xfId="1" applyFont="1" applyBorder="1" applyAlignment="1">
      <alignment horizontal="center" vertical="center"/>
    </xf>
    <xf numFmtId="0" fontId="14" fillId="0" borderId="65" xfId="1" applyFont="1" applyBorder="1" applyAlignment="1">
      <alignment horizontal="center" vertical="center"/>
    </xf>
    <xf numFmtId="0" fontId="37" fillId="0" borderId="63" xfId="1" applyFont="1" applyBorder="1" applyAlignment="1">
      <alignment horizontal="center" vertical="center"/>
    </xf>
    <xf numFmtId="0" fontId="37" fillId="0" borderId="56" xfId="1" applyFont="1" applyBorder="1" applyAlignment="1">
      <alignment horizontal="center" vertical="center"/>
    </xf>
    <xf numFmtId="0" fontId="37" fillId="0" borderId="64" xfId="1" applyFont="1" applyBorder="1" applyAlignment="1">
      <alignment horizontal="center" vertical="center"/>
    </xf>
    <xf numFmtId="0" fontId="37" fillId="0" borderId="37" xfId="1" applyFont="1" applyBorder="1" applyAlignment="1">
      <alignment horizontal="center" vertical="center"/>
    </xf>
    <xf numFmtId="0" fontId="14" fillId="0" borderId="66" xfId="1" applyFont="1" applyBorder="1" applyAlignment="1">
      <alignment horizontal="center" vertical="center"/>
    </xf>
    <xf numFmtId="0" fontId="37" fillId="0" borderId="22" xfId="1" applyFont="1" applyBorder="1" applyAlignment="1">
      <alignment horizontal="center" vertical="center"/>
    </xf>
    <xf numFmtId="0" fontId="14" fillId="0" borderId="63" xfId="1" applyFont="1" applyBorder="1" applyAlignment="1">
      <alignment horizontal="center" vertical="center"/>
    </xf>
    <xf numFmtId="0" fontId="14" fillId="0" borderId="56" xfId="1" applyFont="1" applyBorder="1" applyAlignment="1">
      <alignment horizontal="center" vertical="center"/>
    </xf>
    <xf numFmtId="0" fontId="14" fillId="0" borderId="91" xfId="1" applyFont="1" applyBorder="1" applyAlignment="1" applyProtection="1">
      <alignment horizontal="center" vertical="center"/>
      <protection locked="0"/>
    </xf>
    <xf numFmtId="0" fontId="14" fillId="0" borderId="92" xfId="1" applyFont="1" applyBorder="1" applyAlignment="1" applyProtection="1">
      <alignment horizontal="center" vertical="center"/>
      <protection locked="0"/>
    </xf>
    <xf numFmtId="0" fontId="38" fillId="0" borderId="123" xfId="1" applyFont="1" applyBorder="1" applyAlignment="1">
      <alignment horizontal="center" vertical="center" shrinkToFit="1"/>
    </xf>
    <xf numFmtId="0" fontId="38" fillId="0" borderId="124" xfId="1" applyFont="1" applyBorder="1" applyAlignment="1">
      <alignment horizontal="center" vertical="center" shrinkToFit="1"/>
    </xf>
    <xf numFmtId="0" fontId="37" fillId="0" borderId="57" xfId="1" applyFont="1" applyBorder="1" applyAlignment="1">
      <alignment horizontal="center" vertical="center"/>
    </xf>
    <xf numFmtId="0" fontId="39" fillId="0" borderId="29" xfId="1" applyFont="1" applyBorder="1" applyAlignment="1">
      <alignment horizontal="left" vertical="top" wrapText="1"/>
    </xf>
    <xf numFmtId="0" fontId="39" fillId="0" borderId="21" xfId="1" applyFont="1" applyBorder="1" applyAlignment="1">
      <alignment horizontal="left" vertical="top" wrapText="1"/>
    </xf>
    <xf numFmtId="0" fontId="39" fillId="0" borderId="30" xfId="1" applyFont="1" applyBorder="1" applyAlignment="1">
      <alignment horizontal="left" vertical="top" wrapText="1"/>
    </xf>
    <xf numFmtId="0" fontId="15" fillId="0" borderId="66" xfId="1" applyFont="1" applyBorder="1" applyAlignment="1">
      <alignment horizontal="center" vertical="center" shrinkToFit="1"/>
    </xf>
    <xf numFmtId="0" fontId="15" fillId="0" borderId="66" xfId="1" applyFont="1" applyBorder="1" applyAlignment="1">
      <alignment horizontal="center" vertical="center"/>
    </xf>
    <xf numFmtId="0" fontId="15" fillId="0" borderId="65" xfId="1" applyFont="1" applyBorder="1" applyAlignment="1">
      <alignment horizontal="center" vertical="center"/>
    </xf>
    <xf numFmtId="0" fontId="14" fillId="0" borderId="57" xfId="1" applyFont="1" applyBorder="1" applyAlignment="1">
      <alignment horizontal="center" vertical="center"/>
    </xf>
    <xf numFmtId="0" fontId="15" fillId="0" borderId="22" xfId="1" applyFont="1" applyBorder="1" applyAlignment="1">
      <alignment horizontal="center" vertical="center" shrinkToFit="1"/>
    </xf>
    <xf numFmtId="0" fontId="15" fillId="0" borderId="57" xfId="1" applyFont="1" applyBorder="1" applyAlignment="1">
      <alignment horizontal="center" vertical="center" shrinkToFit="1"/>
    </xf>
    <xf numFmtId="0" fontId="14" fillId="0" borderId="67" xfId="1" applyFont="1" applyBorder="1" applyAlignment="1">
      <alignment horizontal="center" vertical="center"/>
    </xf>
    <xf numFmtId="0" fontId="37" fillId="0" borderId="68" xfId="1" applyFont="1" applyBorder="1" applyAlignment="1">
      <alignment horizontal="center" vertical="center"/>
    </xf>
    <xf numFmtId="0" fontId="37" fillId="0" borderId="38" xfId="1" applyFont="1" applyBorder="1" applyAlignment="1">
      <alignment horizontal="center" vertical="center"/>
    </xf>
    <xf numFmtId="0" fontId="32" fillId="0" borderId="0" xfId="1" applyFont="1" applyBorder="1" applyAlignment="1">
      <alignment horizontal="distributed" vertical="center"/>
    </xf>
    <xf numFmtId="0" fontId="32" fillId="0" borderId="0" xfId="1" applyFont="1" applyBorder="1" applyAlignment="1">
      <alignment horizontal="center" vertical="center"/>
    </xf>
    <xf numFmtId="0" fontId="32" fillId="0" borderId="0" xfId="1" applyFont="1" applyAlignment="1">
      <alignment horizontal="distributed" vertical="center"/>
    </xf>
    <xf numFmtId="0" fontId="53" fillId="0" borderId="0" xfId="1" applyFont="1" applyAlignment="1">
      <alignment horizontal="center" vertical="center"/>
    </xf>
    <xf numFmtId="0" fontId="32" fillId="0" borderId="0" xfId="1" applyFont="1" applyBorder="1" applyAlignment="1">
      <alignment vertical="center" shrinkToFit="1"/>
    </xf>
    <xf numFmtId="0" fontId="32" fillId="0" borderId="0" xfId="1" applyFont="1" applyAlignment="1">
      <alignment horizontal="distributed" vertical="center" indent="3"/>
    </xf>
    <xf numFmtId="0" fontId="34" fillId="0" borderId="0" xfId="1" applyFont="1" applyBorder="1" applyAlignment="1">
      <alignment horizontal="center" vertical="center"/>
    </xf>
    <xf numFmtId="0" fontId="32" fillId="0" borderId="0" xfId="1" applyFont="1" applyAlignment="1" applyProtection="1">
      <alignment horizontal="center" vertical="center"/>
      <protection locked="0"/>
    </xf>
    <xf numFmtId="0" fontId="32" fillId="0" borderId="0" xfId="1" applyFont="1" applyProtection="1">
      <alignment vertical="center"/>
      <protection locked="0"/>
    </xf>
    <xf numFmtId="0" fontId="35" fillId="0" borderId="54" xfId="1" applyFont="1" applyBorder="1" applyAlignment="1" applyProtection="1">
      <alignment horizontal="center" vertical="center" shrinkToFit="1"/>
      <protection locked="0"/>
    </xf>
    <xf numFmtId="0" fontId="35" fillId="0" borderId="54" xfId="1" applyFont="1" applyBorder="1" applyAlignment="1" applyProtection="1">
      <alignment horizontal="center" vertical="center"/>
      <protection locked="0"/>
    </xf>
    <xf numFmtId="0" fontId="32" fillId="0" borderId="0" xfId="1" applyFont="1" applyBorder="1" applyAlignment="1">
      <alignment horizontal="distributed" vertical="center" indent="2"/>
    </xf>
    <xf numFmtId="0" fontId="35" fillId="0" borderId="54" xfId="1" applyFont="1" applyBorder="1" applyAlignment="1">
      <alignment horizontal="center" vertical="center"/>
    </xf>
    <xf numFmtId="0" fontId="41" fillId="0" borderId="113" xfId="1" applyFont="1" applyBorder="1" applyAlignment="1">
      <alignment horizontal="center" vertical="center" shrinkToFit="1"/>
    </xf>
    <xf numFmtId="0" fontId="41" fillId="0" borderId="114" xfId="1" applyFont="1" applyBorder="1" applyAlignment="1">
      <alignment horizontal="center" vertical="center" shrinkToFit="1"/>
    </xf>
    <xf numFmtId="0" fontId="41" fillId="0" borderId="115" xfId="1" applyFont="1" applyBorder="1" applyAlignment="1">
      <alignment horizontal="center" vertical="center" shrinkToFit="1"/>
    </xf>
    <xf numFmtId="0" fontId="42" fillId="0" borderId="53"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5" xfId="1" applyFont="1" applyBorder="1" applyAlignment="1">
      <alignment horizontal="center" vertical="center" shrinkToFit="1"/>
    </xf>
    <xf numFmtId="0" fontId="41" fillId="0" borderId="79" xfId="1" applyFont="1" applyBorder="1" applyAlignment="1">
      <alignment horizontal="center" vertical="center"/>
    </xf>
    <xf numFmtId="0" fontId="41" fillId="0" borderId="77" xfId="1" applyFont="1" applyBorder="1" applyAlignment="1">
      <alignment horizontal="center" vertical="center"/>
    </xf>
    <xf numFmtId="0" fontId="4" fillId="0" borderId="86" xfId="1" applyFont="1" applyBorder="1" applyProtection="1">
      <alignment vertical="center"/>
      <protection locked="0"/>
    </xf>
    <xf numFmtId="0" fontId="4" fillId="0" borderId="85" xfId="1" applyFont="1" applyBorder="1" applyProtection="1">
      <alignment vertical="center"/>
      <protection locked="0"/>
    </xf>
    <xf numFmtId="0" fontId="4" fillId="0" borderId="79" xfId="1" applyFont="1" applyBorder="1" applyAlignment="1">
      <alignment horizontal="center" vertical="center"/>
    </xf>
    <xf numFmtId="0" fontId="4" fillId="0" borderId="116" xfId="1" applyFont="1" applyBorder="1" applyAlignment="1">
      <alignment horizontal="center" vertical="center"/>
    </xf>
    <xf numFmtId="0" fontId="4" fillId="0" borderId="77" xfId="1" applyFont="1" applyBorder="1" applyAlignment="1">
      <alignment horizontal="center" vertical="center"/>
    </xf>
    <xf numFmtId="0" fontId="4" fillId="0" borderId="66" xfId="1" applyFont="1" applyBorder="1" applyAlignment="1">
      <alignment horizontal="center" vertical="center" shrinkToFit="1"/>
    </xf>
    <xf numFmtId="0" fontId="42" fillId="0" borderId="59" xfId="1" applyFont="1" applyBorder="1" applyAlignment="1">
      <alignment horizontal="center" vertical="center" shrinkToFit="1"/>
    </xf>
    <xf numFmtId="0" fontId="42" fillId="0" borderId="78" xfId="1" applyFont="1" applyBorder="1" applyAlignment="1">
      <alignment horizontal="center" vertical="center" shrinkToFit="1"/>
    </xf>
    <xf numFmtId="0" fontId="42" fillId="0" borderId="49" xfId="1" applyFont="1" applyBorder="1" applyAlignment="1">
      <alignment horizontal="center" vertical="center" shrinkToFit="1"/>
    </xf>
    <xf numFmtId="0" fontId="14" fillId="0" borderId="101" xfId="1" applyFont="1" applyBorder="1" applyAlignment="1">
      <alignment horizontal="center" vertical="center"/>
    </xf>
    <xf numFmtId="0" fontId="14" fillId="0" borderId="76" xfId="1" applyFont="1" applyBorder="1" applyAlignment="1">
      <alignment horizontal="center" vertical="center"/>
    </xf>
    <xf numFmtId="0" fontId="14" fillId="0" borderId="106" xfId="1" applyFont="1" applyBorder="1" applyAlignment="1">
      <alignment horizontal="center" vertical="center"/>
    </xf>
    <xf numFmtId="0" fontId="14" fillId="0" borderId="105" xfId="1" applyFont="1" applyBorder="1" applyAlignment="1">
      <alignment horizontal="center" vertical="center"/>
    </xf>
    <xf numFmtId="0" fontId="14" fillId="0" borderId="49" xfId="1" applyFont="1" applyBorder="1" applyAlignment="1">
      <alignment horizontal="center" vertical="center"/>
    </xf>
    <xf numFmtId="0" fontId="14" fillId="0" borderId="117" xfId="1" applyFont="1" applyBorder="1" applyAlignment="1">
      <alignment horizontal="center" vertical="center"/>
    </xf>
    <xf numFmtId="0" fontId="52" fillId="0" borderId="109" xfId="1" applyFont="1" applyBorder="1" applyAlignment="1">
      <alignment horizontal="center" vertical="center"/>
    </xf>
    <xf numFmtId="0" fontId="4" fillId="0" borderId="103" xfId="1" applyFont="1" applyBorder="1" applyAlignment="1">
      <alignment horizontal="center" vertical="center"/>
    </xf>
    <xf numFmtId="0" fontId="52" fillId="0" borderId="107" xfId="1" applyFont="1" applyBorder="1" applyAlignment="1">
      <alignment horizontal="center" vertical="center"/>
    </xf>
    <xf numFmtId="0" fontId="14" fillId="0" borderId="102" xfId="1" applyFont="1" applyBorder="1" applyAlignment="1">
      <alignment horizontal="center" vertical="center"/>
    </xf>
    <xf numFmtId="0" fontId="38" fillId="0" borderId="35" xfId="1" applyFont="1" applyBorder="1" applyAlignment="1">
      <alignment horizontal="center" vertical="center" shrinkToFit="1"/>
    </xf>
    <xf numFmtId="0" fontId="38" fillId="0" borderId="23" xfId="1" applyFont="1" applyBorder="1" applyAlignment="1">
      <alignment horizontal="center" vertical="center" shrinkToFit="1"/>
    </xf>
    <xf numFmtId="0" fontId="38" fillId="0" borderId="119" xfId="1" applyFont="1" applyBorder="1" applyAlignment="1">
      <alignment horizontal="center" vertical="center" shrinkToFit="1"/>
    </xf>
    <xf numFmtId="0" fontId="41" fillId="0" borderId="110" xfId="1" applyFont="1" applyBorder="1" applyAlignment="1">
      <alignment horizontal="center" vertical="center" shrinkToFit="1"/>
    </xf>
    <xf numFmtId="0" fontId="41" fillId="0" borderId="111" xfId="1" applyFont="1" applyBorder="1" applyAlignment="1">
      <alignment horizontal="center" vertical="center" shrinkToFit="1"/>
    </xf>
    <xf numFmtId="0" fontId="41" fillId="0" borderId="112" xfId="1" applyFont="1" applyBorder="1" applyAlignment="1">
      <alignment horizontal="center" vertical="center" shrinkToFit="1"/>
    </xf>
    <xf numFmtId="49" fontId="40" fillId="0" borderId="0" xfId="1" applyNumberFormat="1" applyFont="1" applyBorder="1" applyAlignment="1">
      <alignment horizontal="distributed" vertical="center" indent="4"/>
    </xf>
    <xf numFmtId="0" fontId="37" fillId="0" borderId="37" xfId="1" applyFont="1" applyBorder="1" applyAlignment="1">
      <alignment horizontal="center" vertical="center" shrinkToFit="1"/>
    </xf>
    <xf numFmtId="0" fontId="37" fillId="0" borderId="27" xfId="1" applyFont="1" applyBorder="1" applyAlignment="1">
      <alignment horizontal="center" vertical="center" shrinkToFit="1"/>
    </xf>
    <xf numFmtId="0" fontId="37" fillId="0" borderId="48" xfId="1" applyFont="1" applyBorder="1" applyAlignment="1">
      <alignment vertical="center" shrinkToFit="1"/>
    </xf>
    <xf numFmtId="0" fontId="37" fillId="0" borderId="27" xfId="1" applyFont="1" applyBorder="1" applyAlignment="1">
      <alignment horizontal="center" vertical="center"/>
    </xf>
    <xf numFmtId="0" fontId="37" fillId="0" borderId="48" xfId="1" applyFont="1" applyBorder="1" applyAlignment="1">
      <alignment horizontal="center" vertical="center"/>
    </xf>
    <xf numFmtId="0" fontId="4" fillId="0" borderId="37" xfId="1" applyFont="1" applyBorder="1" applyAlignment="1">
      <alignment horizontal="center" vertical="center"/>
    </xf>
    <xf numFmtId="0" fontId="4" fillId="0" borderId="27" xfId="1" applyFont="1" applyBorder="1" applyAlignment="1">
      <alignment vertical="center"/>
    </xf>
    <xf numFmtId="0" fontId="4" fillId="0" borderId="48" xfId="1" applyFont="1" applyBorder="1" applyAlignment="1">
      <alignmen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52" fillId="0" borderId="108" xfId="1" applyFont="1" applyBorder="1" applyAlignment="1">
      <alignment horizontal="center" vertical="center"/>
    </xf>
    <xf numFmtId="0" fontId="14" fillId="0" borderId="100" xfId="1" applyFont="1" applyBorder="1" applyAlignment="1">
      <alignment horizontal="center" vertical="center"/>
    </xf>
    <xf numFmtId="0" fontId="4" fillId="0" borderId="62" xfId="1" applyFont="1" applyBorder="1" applyAlignment="1">
      <alignment horizontal="center" vertical="center" shrinkToFit="1"/>
    </xf>
    <xf numFmtId="0" fontId="4" fillId="0" borderId="65" xfId="1" applyFont="1" applyBorder="1" applyAlignment="1">
      <alignment horizontal="center" vertical="center" shrinkToFit="1"/>
    </xf>
    <xf numFmtId="0" fontId="52" fillId="0" borderId="108" xfId="1" applyFont="1" applyBorder="1" applyAlignment="1" applyProtection="1">
      <alignment horizontal="center" vertical="center"/>
      <protection locked="0"/>
    </xf>
    <xf numFmtId="0" fontId="15" fillId="0" borderId="104" xfId="1" applyFont="1" applyBorder="1" applyAlignment="1" applyProtection="1">
      <alignment horizontal="center" vertical="center"/>
      <protection locked="0"/>
    </xf>
    <xf numFmtId="0" fontId="15" fillId="0" borderId="78" xfId="1" applyFont="1" applyBorder="1" applyAlignment="1" applyProtection="1">
      <alignment horizontal="center" vertical="center"/>
      <protection locked="0"/>
    </xf>
    <xf numFmtId="0" fontId="15" fillId="0" borderId="49" xfId="1" applyFont="1" applyBorder="1" applyAlignment="1" applyProtection="1">
      <alignment horizontal="center" vertical="center"/>
      <protection locked="0"/>
    </xf>
    <xf numFmtId="0" fontId="4" fillId="0" borderId="47" xfId="1" applyFont="1" applyBorder="1" applyAlignment="1">
      <alignment horizontal="center" vertical="center" shrinkToFit="1"/>
    </xf>
    <xf numFmtId="0" fontId="14" fillId="0" borderId="56" xfId="1" applyFont="1" applyBorder="1" applyAlignment="1" applyProtection="1">
      <alignment horizontal="center" vertical="center"/>
      <protection locked="0"/>
    </xf>
    <xf numFmtId="0" fontId="52" fillId="0" borderId="109" xfId="1" applyFont="1" applyBorder="1" applyAlignment="1" applyProtection="1">
      <alignment horizontal="center" vertical="center"/>
      <protection locked="0"/>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99" xfId="1" applyFont="1" applyBorder="1" applyAlignment="1">
      <alignment horizontal="center" vertical="center"/>
    </xf>
    <xf numFmtId="0" fontId="15" fillId="0" borderId="75" xfId="1" applyFont="1" applyBorder="1" applyAlignment="1">
      <alignment horizontal="center" vertical="center"/>
    </xf>
    <xf numFmtId="49" fontId="4" fillId="0" borderId="0" xfId="1" applyNumberFormat="1" applyFont="1" applyAlignment="1">
      <alignment vertical="center" shrinkToFit="1"/>
    </xf>
    <xf numFmtId="0" fontId="15" fillId="0" borderId="31" xfId="1" applyFont="1" applyBorder="1" applyAlignment="1">
      <alignment horizontal="distributed" vertical="center"/>
    </xf>
    <xf numFmtId="0" fontId="15" fillId="0" borderId="54" xfId="1" applyFont="1" applyBorder="1" applyAlignment="1">
      <alignment horizontal="distributed" vertical="center"/>
    </xf>
    <xf numFmtId="0" fontId="41" fillId="0" borderId="81" xfId="1" applyFont="1" applyBorder="1" applyAlignment="1">
      <alignment horizontal="center" vertical="center"/>
    </xf>
    <xf numFmtId="0" fontId="15" fillId="0" borderId="44" xfId="1" applyFont="1" applyBorder="1" applyAlignment="1">
      <alignment horizontal="distributed" vertical="center"/>
    </xf>
    <xf numFmtId="0" fontId="41" fillId="0" borderId="82" xfId="1" applyFont="1" applyBorder="1" applyAlignment="1">
      <alignment horizontal="center" vertical="center"/>
    </xf>
    <xf numFmtId="0" fontId="15" fillId="0" borderId="21" xfId="1" applyFont="1" applyBorder="1" applyAlignment="1">
      <alignment horizontal="distributed" vertical="center"/>
    </xf>
    <xf numFmtId="0" fontId="42" fillId="0" borderId="83" xfId="1"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80" xfId="1" applyFont="1" applyBorder="1" applyAlignment="1">
      <alignment horizontal="center" vertical="center" shrinkToFit="1"/>
    </xf>
    <xf numFmtId="0" fontId="42" fillId="0" borderId="46" xfId="1" applyFont="1" applyBorder="1" applyAlignment="1">
      <alignment horizontal="center" vertical="center" shrinkToFit="1"/>
    </xf>
    <xf numFmtId="0" fontId="42" fillId="0" borderId="21" xfId="1" applyFont="1" applyBorder="1" applyAlignment="1">
      <alignment horizontal="center" vertical="center" shrinkToFit="1"/>
    </xf>
    <xf numFmtId="0" fontId="42" fillId="0" borderId="80" xfId="1" applyFont="1" applyBorder="1" applyAlignment="1">
      <alignment horizontal="center" vertical="center" shrinkToFit="1"/>
    </xf>
    <xf numFmtId="0" fontId="4" fillId="0" borderId="84"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85"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cellXfs>
  <cellStyles count="2">
    <cellStyle name="標準" xfId="0" builtinId="0"/>
    <cellStyle name="標準 2" xfId="1"/>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tint="-4.9989318521683403E-2"/>
      </font>
    </dxf>
    <dxf>
      <font>
        <color theme="0" tint="-4.9989318521683403E-2"/>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1249680</xdr:colOff>
      <xdr:row>1</xdr:row>
      <xdr:rowOff>60960</xdr:rowOff>
    </xdr:from>
    <xdr:to>
      <xdr:col>14</xdr:col>
      <xdr:colOff>106680</xdr:colOff>
      <xdr:row>5</xdr:row>
      <xdr:rowOff>137160</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8496300" y="22860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121920</xdr:colOff>
      <xdr:row>7</xdr:row>
      <xdr:rowOff>22860</xdr:rowOff>
    </xdr:from>
    <xdr:to>
      <xdr:col>14</xdr:col>
      <xdr:colOff>358140</xdr:colOff>
      <xdr:row>10</xdr:row>
      <xdr:rowOff>68580</xdr:rowOff>
    </xdr:to>
    <xdr:sp macro="" textlink="">
      <xdr:nvSpPr>
        <xdr:cNvPr id="3" name="角丸四角形吹き出し 2">
          <a:extLst>
            <a:ext uri="{FF2B5EF4-FFF2-40B4-BE49-F238E27FC236}">
              <a16:creationId xmlns:a16="http://schemas.microsoft.com/office/drawing/2014/main" xmlns="" id="{00000000-0008-0000-0100-000003000000}"/>
            </a:ext>
          </a:extLst>
        </xdr:cNvPr>
        <xdr:cNvSpPr/>
      </xdr:nvSpPr>
      <xdr:spPr>
        <a:xfrm>
          <a:off x="8625840" y="11963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9</xdr:col>
      <xdr:colOff>76200</xdr:colOff>
      <xdr:row>4</xdr:row>
      <xdr:rowOff>160020</xdr:rowOff>
    </xdr:from>
    <xdr:to>
      <xdr:col>11</xdr:col>
      <xdr:colOff>1188720</xdr:colOff>
      <xdr:row>10</xdr:row>
      <xdr:rowOff>107944</xdr:rowOff>
    </xdr:to>
    <xdr:sp macro="" textlink="">
      <xdr:nvSpPr>
        <xdr:cNvPr id="4" name="角丸四角形吹き出し 3">
          <a:extLst>
            <a:ext uri="{FF2B5EF4-FFF2-40B4-BE49-F238E27FC236}">
              <a16:creationId xmlns:a16="http://schemas.microsoft.com/office/drawing/2014/main" xmlns="" id="{00000000-0008-0000-0100-000004000000}"/>
            </a:ext>
          </a:extLst>
        </xdr:cNvPr>
        <xdr:cNvSpPr/>
      </xdr:nvSpPr>
      <xdr:spPr>
        <a:xfrm>
          <a:off x="5791200" y="830580"/>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144780</xdr:colOff>
      <xdr:row>6</xdr:row>
      <xdr:rowOff>40640</xdr:rowOff>
    </xdr:from>
    <xdr:to>
      <xdr:col>6</xdr:col>
      <xdr:colOff>358140</xdr:colOff>
      <xdr:row>15</xdr:row>
      <xdr:rowOff>213360</xdr:rowOff>
    </xdr:to>
    <xdr:grpSp>
      <xdr:nvGrpSpPr>
        <xdr:cNvPr id="2" name="グループ化 1">
          <a:extLst>
            <a:ext uri="{FF2B5EF4-FFF2-40B4-BE49-F238E27FC236}">
              <a16:creationId xmlns:a16="http://schemas.microsoft.com/office/drawing/2014/main" xmlns="" id="{00000000-0008-0000-0300-000002000000}"/>
            </a:ext>
          </a:extLst>
        </xdr:cNvPr>
        <xdr:cNvGrpSpPr>
          <a:grpSpLocks/>
        </xdr:cNvGrpSpPr>
      </xdr:nvGrpSpPr>
      <xdr:grpSpPr bwMode="auto">
        <a:xfrm>
          <a:off x="284480" y="1463040"/>
          <a:ext cx="4137660" cy="3208020"/>
          <a:chOff x="389467" y="1121255"/>
          <a:chExt cx="3947583" cy="2826332"/>
        </a:xfrm>
      </xdr:grpSpPr>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xmlns="" id="{00000000-0008-0000-0300-000004000000}"/>
              </a:ext>
            </a:extLst>
          </xdr:cNvPr>
          <xdr:cNvSpPr txBox="1">
            <a:spLocks noChangeArrowheads="1"/>
          </xdr:cNvSpPr>
        </xdr:nvSpPr>
        <xdr:spPr bwMode="auto">
          <a:xfrm>
            <a:off x="581512" y="1121255"/>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223520</xdr:colOff>
      <xdr:row>7</xdr:row>
      <xdr:rowOff>236220</xdr:rowOff>
    </xdr:from>
    <xdr:to>
      <xdr:col>6</xdr:col>
      <xdr:colOff>292859</xdr:colOff>
      <xdr:row>9</xdr:row>
      <xdr:rowOff>182880</xdr:rowOff>
    </xdr:to>
    <xdr:sp macro="" textlink="">
      <xdr:nvSpPr>
        <xdr:cNvPr id="99" name="Text Box 47">
          <a:extLst>
            <a:ext uri="{FF2B5EF4-FFF2-40B4-BE49-F238E27FC236}">
              <a16:creationId xmlns:a16="http://schemas.microsoft.com/office/drawing/2014/main" xmlns="" id="{00000000-0008-0000-0300-000063000000}"/>
            </a:ext>
          </a:extLst>
        </xdr:cNvPr>
        <xdr:cNvSpPr txBox="1">
          <a:spLocks noChangeArrowheads="1"/>
        </xdr:cNvSpPr>
      </xdr:nvSpPr>
      <xdr:spPr bwMode="auto">
        <a:xfrm>
          <a:off x="355600" y="1811020"/>
          <a:ext cx="3615179" cy="657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4" name="Text Box 1">
          <a:extLst>
            <a:ext uri="{FF2B5EF4-FFF2-40B4-BE49-F238E27FC236}">
              <a16:creationId xmlns:a16="http://schemas.microsoft.com/office/drawing/2014/main" xmlns="" id="{00000000-0008-0000-0400-000004000000}"/>
            </a:ext>
          </a:extLst>
        </xdr:cNvPr>
        <xdr:cNvSpPr txBox="1">
          <a:spLocks noChangeArrowheads="1"/>
        </xdr:cNvSpPr>
      </xdr:nvSpPr>
      <xdr:spPr bwMode="auto">
        <a:xfrm>
          <a:off x="5600700" y="10147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9" name="Text Box 1">
          <a:extLst>
            <a:ext uri="{FF2B5EF4-FFF2-40B4-BE49-F238E27FC236}">
              <a16:creationId xmlns:a16="http://schemas.microsoft.com/office/drawing/2014/main" xmlns="" id="{00000000-0008-0000-0400-000009000000}"/>
            </a:ext>
          </a:extLst>
        </xdr:cNvPr>
        <xdr:cNvSpPr txBox="1">
          <a:spLocks noChangeArrowheads="1"/>
        </xdr:cNvSpPr>
      </xdr:nvSpPr>
      <xdr:spPr bwMode="auto">
        <a:xfrm>
          <a:off x="5600700" y="17386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464820</xdr:colOff>
      <xdr:row>6</xdr:row>
      <xdr:rowOff>91440</xdr:rowOff>
    </xdr:from>
    <xdr:to>
      <xdr:col>8</xdr:col>
      <xdr:colOff>236220</xdr:colOff>
      <xdr:row>6</xdr:row>
      <xdr:rowOff>384913</xdr:rowOff>
    </xdr:to>
    <xdr:sp macro="" textlink="">
      <xdr:nvSpPr>
        <xdr:cNvPr id="10" name="Text Box 1">
          <a:extLst>
            <a:ext uri="{FF2B5EF4-FFF2-40B4-BE49-F238E27FC236}">
              <a16:creationId xmlns:a16="http://schemas.microsoft.com/office/drawing/2014/main" xmlns="" id="{00000000-0008-0000-0400-00000A000000}"/>
            </a:ext>
          </a:extLst>
        </xdr:cNvPr>
        <xdr:cNvSpPr txBox="1">
          <a:spLocks noChangeArrowheads="1"/>
        </xdr:cNvSpPr>
      </xdr:nvSpPr>
      <xdr:spPr bwMode="auto">
        <a:xfrm>
          <a:off x="5593080" y="246126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36</xdr:row>
      <xdr:rowOff>53339</xdr:rowOff>
    </xdr:from>
    <xdr:to>
      <xdr:col>37</xdr:col>
      <xdr:colOff>42022</xdr:colOff>
      <xdr:row>36</xdr:row>
      <xdr:rowOff>339090</xdr:rowOff>
    </xdr:to>
    <xdr:sp macro="" textlink="">
      <xdr:nvSpPr>
        <xdr:cNvPr id="2" name="円/楕円 1">
          <a:extLst>
            <a:ext uri="{FF2B5EF4-FFF2-40B4-BE49-F238E27FC236}">
              <a16:creationId xmlns:a16="http://schemas.microsoft.com/office/drawing/2014/main" xmlns=""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39</xdr:row>
      <xdr:rowOff>40005</xdr:rowOff>
    </xdr:from>
    <xdr:to>
      <xdr:col>37</xdr:col>
      <xdr:colOff>32385</xdr:colOff>
      <xdr:row>39</xdr:row>
      <xdr:rowOff>325756</xdr:rowOff>
    </xdr:to>
    <xdr:sp macro="" textlink="">
      <xdr:nvSpPr>
        <xdr:cNvPr id="3" name="円/楕円 2">
          <a:extLst>
            <a:ext uri="{FF2B5EF4-FFF2-40B4-BE49-F238E27FC236}">
              <a16:creationId xmlns:a16="http://schemas.microsoft.com/office/drawing/2014/main" xmlns="" id="{00000000-0008-0000-0500-000003000000}"/>
            </a:ext>
          </a:extLst>
        </xdr:cNvPr>
        <xdr:cNvSpPr/>
      </xdr:nvSpPr>
      <xdr:spPr>
        <a:xfrm>
          <a:off x="5852160" y="7370445"/>
          <a:ext cx="38290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view="pageBreakPreview" topLeftCell="A25" workbookViewId="0">
      <selection activeCell="D3" sqref="D3"/>
    </sheetView>
  </sheetViews>
  <sheetFormatPr defaultRowHeight="13.5" x14ac:dyDescent="0.15"/>
  <cols>
    <col min="1" max="1" width="10.375" customWidth="1"/>
    <col min="2" max="2" width="3.375" customWidth="1"/>
    <col min="3" max="3" width="18.375" bestFit="1" customWidth="1"/>
    <col min="4" max="5" width="41.25" customWidth="1"/>
  </cols>
  <sheetData>
    <row r="1" spans="2:17" ht="25.15" customHeight="1" thickBot="1" x14ac:dyDescent="0.2">
      <c r="C1" s="238" t="s">
        <v>106</v>
      </c>
      <c r="D1" s="239"/>
      <c r="E1" s="239"/>
    </row>
    <row r="2" spans="2:17" ht="19.899999999999999" customHeight="1" thickBot="1" x14ac:dyDescent="0.2">
      <c r="B2" s="240" t="s">
        <v>105</v>
      </c>
      <c r="C2" s="241"/>
      <c r="D2" s="236" t="s">
        <v>163</v>
      </c>
      <c r="E2" s="237"/>
      <c r="H2" s="244" t="s">
        <v>32</v>
      </c>
      <c r="I2" s="245"/>
      <c r="J2" s="245"/>
      <c r="K2" s="245"/>
      <c r="L2" s="246"/>
      <c r="M2" s="173"/>
      <c r="N2" s="173"/>
      <c r="O2" s="173"/>
      <c r="P2" s="173"/>
      <c r="Q2" s="173"/>
    </row>
    <row r="3" spans="2:17" ht="19.899999999999999" customHeight="1" thickBot="1" x14ac:dyDescent="0.2">
      <c r="B3" s="242"/>
      <c r="C3" s="243"/>
      <c r="D3" s="3" t="s">
        <v>18</v>
      </c>
      <c r="E3" s="4" t="s">
        <v>19</v>
      </c>
      <c r="H3" s="247" t="s">
        <v>35</v>
      </c>
      <c r="I3" s="248"/>
      <c r="J3" s="248"/>
      <c r="K3" s="248"/>
      <c r="L3" s="249"/>
      <c r="M3" s="173"/>
      <c r="N3" s="173"/>
      <c r="O3" s="173"/>
      <c r="P3" s="173"/>
      <c r="Q3" s="173"/>
    </row>
    <row r="4" spans="2:17" ht="19.899999999999999" customHeight="1" thickBot="1" x14ac:dyDescent="0.2">
      <c r="B4" s="240" t="s">
        <v>107</v>
      </c>
      <c r="C4" s="241"/>
      <c r="D4" s="191"/>
      <c r="E4" s="4" t="s">
        <v>121</v>
      </c>
      <c r="H4" s="247"/>
      <c r="I4" s="248"/>
      <c r="J4" s="248"/>
      <c r="K4" s="248"/>
      <c r="L4" s="249"/>
      <c r="M4" s="173"/>
      <c r="N4" s="173"/>
    </row>
    <row r="5" spans="2:17" ht="19.899999999999999" customHeight="1" thickBot="1" x14ac:dyDescent="0.2">
      <c r="B5" s="229" t="s">
        <v>108</v>
      </c>
      <c r="C5" s="159" t="s">
        <v>6</v>
      </c>
      <c r="D5" s="192"/>
      <c r="E5" s="160" t="s">
        <v>122</v>
      </c>
      <c r="H5" s="250"/>
      <c r="I5" s="251"/>
      <c r="J5" s="251"/>
      <c r="K5" s="251"/>
      <c r="L5" s="252"/>
      <c r="M5" s="173"/>
      <c r="N5" s="173"/>
    </row>
    <row r="6" spans="2:17" ht="19.899999999999999" customHeight="1" thickBot="1" x14ac:dyDescent="0.2">
      <c r="B6" s="230"/>
      <c r="C6" s="1" t="s">
        <v>7</v>
      </c>
      <c r="D6" s="193"/>
      <c r="E6" s="5" t="s">
        <v>123</v>
      </c>
      <c r="H6" s="253" t="s">
        <v>42</v>
      </c>
      <c r="I6" s="254"/>
      <c r="J6" s="255"/>
      <c r="K6" s="256"/>
      <c r="L6" s="257"/>
      <c r="M6" s="173"/>
      <c r="N6" s="173"/>
    </row>
    <row r="7" spans="2:17" ht="19.899999999999999" customHeight="1" thickBot="1" x14ac:dyDescent="0.2">
      <c r="B7" s="230"/>
      <c r="C7" s="1" t="s">
        <v>8</v>
      </c>
      <c r="D7" s="193"/>
      <c r="E7" s="5" t="s">
        <v>124</v>
      </c>
      <c r="H7" s="258" t="s">
        <v>44</v>
      </c>
      <c r="I7" s="259"/>
      <c r="J7" s="260"/>
      <c r="K7" s="261"/>
      <c r="L7" s="177" t="s">
        <v>111</v>
      </c>
      <c r="M7" s="173"/>
      <c r="N7" s="173"/>
      <c r="O7" s="173"/>
      <c r="P7" s="173"/>
      <c r="Q7" s="173"/>
    </row>
    <row r="8" spans="2:17" ht="19.899999999999999" customHeight="1" x14ac:dyDescent="0.15">
      <c r="B8" s="230"/>
      <c r="C8" s="1" t="s">
        <v>9</v>
      </c>
      <c r="D8" s="193"/>
      <c r="E8" s="5" t="s">
        <v>125</v>
      </c>
      <c r="H8" s="262" t="s">
        <v>112</v>
      </c>
      <c r="I8" s="263"/>
      <c r="J8" s="263"/>
      <c r="K8" s="263"/>
      <c r="L8" s="264"/>
      <c r="M8" s="173"/>
      <c r="N8" s="173"/>
      <c r="O8" s="173"/>
      <c r="P8" s="173"/>
      <c r="Q8" s="173"/>
    </row>
    <row r="9" spans="2:17" ht="19.899999999999999" customHeight="1" x14ac:dyDescent="0.15">
      <c r="B9" s="230"/>
      <c r="C9" s="1" t="s">
        <v>10</v>
      </c>
      <c r="D9" s="193"/>
      <c r="E9" s="5" t="s">
        <v>126</v>
      </c>
      <c r="H9" s="265"/>
      <c r="I9" s="266"/>
      <c r="J9" s="266"/>
      <c r="K9" s="266"/>
      <c r="L9" s="267"/>
      <c r="M9" s="173"/>
      <c r="N9" s="173"/>
      <c r="O9" s="173"/>
      <c r="P9" s="173"/>
      <c r="Q9" s="173"/>
    </row>
    <row r="10" spans="2:17" ht="19.899999999999999" customHeight="1" thickBot="1" x14ac:dyDescent="0.2">
      <c r="B10" s="231"/>
      <c r="C10" s="2" t="s">
        <v>11</v>
      </c>
      <c r="D10" s="194"/>
      <c r="E10" s="6" t="s">
        <v>127</v>
      </c>
      <c r="H10" s="265"/>
      <c r="I10" s="266"/>
      <c r="J10" s="266"/>
      <c r="K10" s="266"/>
      <c r="L10" s="267"/>
      <c r="M10" s="173"/>
      <c r="N10" s="173"/>
      <c r="O10" s="173"/>
      <c r="P10" s="173"/>
      <c r="Q10" s="173"/>
    </row>
    <row r="11" spans="2:17" ht="19.899999999999999" customHeight="1" thickBot="1" x14ac:dyDescent="0.2">
      <c r="B11" s="229" t="s">
        <v>109</v>
      </c>
      <c r="C11" s="159" t="s">
        <v>6</v>
      </c>
      <c r="D11" s="192"/>
      <c r="E11" s="160" t="s">
        <v>128</v>
      </c>
      <c r="H11" s="268"/>
      <c r="I11" s="269"/>
      <c r="J11" s="269"/>
      <c r="K11" s="269"/>
      <c r="L11" s="270"/>
      <c r="M11" s="173"/>
      <c r="N11" s="173"/>
      <c r="O11" s="173"/>
      <c r="P11" s="173"/>
      <c r="Q11" s="173"/>
    </row>
    <row r="12" spans="2:17" ht="19.899999999999999" customHeight="1" x14ac:dyDescent="0.15">
      <c r="B12" s="230"/>
      <c r="C12" s="1" t="s">
        <v>7</v>
      </c>
      <c r="D12" s="193"/>
      <c r="E12" s="5" t="s">
        <v>130</v>
      </c>
      <c r="L12" s="173"/>
      <c r="M12" s="173"/>
      <c r="N12" s="173"/>
      <c r="O12" s="173"/>
      <c r="P12" s="173"/>
      <c r="Q12" s="173"/>
    </row>
    <row r="13" spans="2:17" ht="19.899999999999999" customHeight="1" x14ac:dyDescent="0.15">
      <c r="B13" s="230"/>
      <c r="C13" s="1" t="s">
        <v>8</v>
      </c>
      <c r="D13" s="193"/>
      <c r="E13" s="5" t="s">
        <v>129</v>
      </c>
      <c r="L13" s="173"/>
      <c r="M13" s="173"/>
      <c r="N13" s="173"/>
      <c r="O13" s="173"/>
      <c r="P13" s="173"/>
      <c r="Q13" s="173"/>
    </row>
    <row r="14" spans="2:17" ht="19.899999999999999" customHeight="1" x14ac:dyDescent="0.15">
      <c r="B14" s="230"/>
      <c r="C14" s="1" t="s">
        <v>9</v>
      </c>
      <c r="D14" s="193"/>
      <c r="E14" s="5" t="s">
        <v>131</v>
      </c>
      <c r="G14" s="173"/>
      <c r="H14" s="173"/>
      <c r="I14" s="173"/>
      <c r="J14" s="173"/>
      <c r="K14" s="173"/>
      <c r="L14" s="173"/>
      <c r="M14" s="173"/>
      <c r="N14" s="173"/>
      <c r="O14" s="173"/>
      <c r="P14" s="173"/>
      <c r="Q14" s="173"/>
    </row>
    <row r="15" spans="2:17" ht="19.899999999999999" customHeight="1" x14ac:dyDescent="0.15">
      <c r="B15" s="230"/>
      <c r="C15" s="1" t="s">
        <v>10</v>
      </c>
      <c r="D15" s="193"/>
      <c r="E15" s="5" t="s">
        <v>133</v>
      </c>
      <c r="G15" s="174" t="s">
        <v>113</v>
      </c>
      <c r="H15" s="173"/>
      <c r="I15" s="173"/>
      <c r="J15" s="173"/>
      <c r="K15" s="173"/>
      <c r="L15" s="173"/>
      <c r="M15" s="173"/>
      <c r="N15" s="173"/>
      <c r="O15" s="173"/>
      <c r="P15" s="173"/>
      <c r="Q15" s="173"/>
    </row>
    <row r="16" spans="2:17" ht="19.899999999999999" customHeight="1" thickBot="1" x14ac:dyDescent="0.2">
      <c r="B16" s="231"/>
      <c r="C16" s="2" t="s">
        <v>11</v>
      </c>
      <c r="D16" s="194"/>
      <c r="E16" s="6" t="s">
        <v>132</v>
      </c>
      <c r="G16" s="175" t="s">
        <v>114</v>
      </c>
      <c r="H16" s="173"/>
      <c r="I16" s="173"/>
      <c r="J16" s="173"/>
      <c r="K16" s="173"/>
      <c r="L16" s="173"/>
      <c r="M16" s="173"/>
      <c r="N16" s="173"/>
      <c r="O16" s="173"/>
      <c r="P16" s="173"/>
      <c r="Q16" s="173"/>
    </row>
    <row r="17" spans="2:17" ht="19.899999999999999" customHeight="1" thickBot="1" x14ac:dyDescent="0.2">
      <c r="B17" s="229" t="s">
        <v>110</v>
      </c>
      <c r="C17" s="159" t="s">
        <v>6</v>
      </c>
      <c r="D17" s="192"/>
      <c r="E17" s="160" t="s">
        <v>134</v>
      </c>
      <c r="G17" s="176" t="s">
        <v>115</v>
      </c>
      <c r="H17" s="173"/>
      <c r="I17" s="173"/>
      <c r="J17" s="173"/>
      <c r="K17" s="173"/>
      <c r="L17" s="173"/>
      <c r="M17" s="173"/>
      <c r="N17" s="173"/>
      <c r="O17" s="173"/>
      <c r="P17" s="173"/>
      <c r="Q17" s="173"/>
    </row>
    <row r="18" spans="2:17" ht="19.899999999999999" customHeight="1" thickBot="1" x14ac:dyDescent="0.2">
      <c r="B18" s="230"/>
      <c r="C18" s="1" t="s">
        <v>7</v>
      </c>
      <c r="D18" s="193"/>
      <c r="E18" s="5" t="s">
        <v>136</v>
      </c>
      <c r="G18" s="271" t="s">
        <v>116</v>
      </c>
      <c r="H18" s="272"/>
      <c r="I18" s="272"/>
      <c r="J18" s="272"/>
      <c r="K18" s="273"/>
      <c r="L18" s="271" t="s">
        <v>117</v>
      </c>
      <c r="M18" s="272"/>
      <c r="N18" s="273"/>
      <c r="O18" s="173"/>
      <c r="P18" s="173"/>
      <c r="Q18" s="173"/>
    </row>
    <row r="19" spans="2:17" ht="19.899999999999999" customHeight="1" x14ac:dyDescent="0.15">
      <c r="B19" s="230"/>
      <c r="C19" s="1" t="s">
        <v>8</v>
      </c>
      <c r="D19" s="193"/>
      <c r="E19" s="5" t="s">
        <v>135</v>
      </c>
      <c r="G19" s="274"/>
      <c r="H19" s="275"/>
      <c r="I19" s="275"/>
      <c r="J19" s="275"/>
      <c r="K19" s="276"/>
      <c r="L19" s="280"/>
      <c r="M19" s="281"/>
      <c r="N19" s="282"/>
      <c r="O19" s="286" t="s">
        <v>118</v>
      </c>
      <c r="P19" s="286"/>
      <c r="Q19" s="286"/>
    </row>
    <row r="20" spans="2:17" ht="19.899999999999999" customHeight="1" thickBot="1" x14ac:dyDescent="0.2">
      <c r="B20" s="230"/>
      <c r="C20" s="1" t="s">
        <v>9</v>
      </c>
      <c r="D20" s="193"/>
      <c r="E20" s="5" t="s">
        <v>137</v>
      </c>
      <c r="G20" s="277"/>
      <c r="H20" s="278"/>
      <c r="I20" s="278"/>
      <c r="J20" s="278"/>
      <c r="K20" s="279"/>
      <c r="L20" s="283"/>
      <c r="M20" s="284"/>
      <c r="N20" s="285"/>
      <c r="O20" s="286"/>
      <c r="P20" s="286"/>
      <c r="Q20" s="286"/>
    </row>
    <row r="21" spans="2:17" ht="19.899999999999999" customHeight="1" thickBot="1" x14ac:dyDescent="0.2">
      <c r="B21" s="230"/>
      <c r="C21" s="1" t="s">
        <v>10</v>
      </c>
      <c r="D21" s="193"/>
      <c r="E21" s="5" t="s">
        <v>139</v>
      </c>
      <c r="G21" s="271" t="s">
        <v>116</v>
      </c>
      <c r="H21" s="272"/>
      <c r="I21" s="272"/>
      <c r="J21" s="272"/>
      <c r="K21" s="273"/>
      <c r="L21" s="271" t="s">
        <v>117</v>
      </c>
      <c r="M21" s="272"/>
      <c r="N21" s="273"/>
      <c r="O21" s="286"/>
      <c r="P21" s="286"/>
      <c r="Q21" s="286"/>
    </row>
    <row r="22" spans="2:17" ht="19.899999999999999" customHeight="1" thickBot="1" x14ac:dyDescent="0.2">
      <c r="B22" s="231"/>
      <c r="C22" s="2" t="s">
        <v>11</v>
      </c>
      <c r="D22" s="194"/>
      <c r="E22" s="6" t="s">
        <v>138</v>
      </c>
      <c r="G22" s="274"/>
      <c r="H22" s="275"/>
      <c r="I22" s="275"/>
      <c r="J22" s="275"/>
      <c r="K22" s="276"/>
      <c r="L22" s="280"/>
      <c r="M22" s="281"/>
      <c r="N22" s="282"/>
      <c r="O22" s="286"/>
      <c r="P22" s="286"/>
      <c r="Q22" s="286"/>
    </row>
    <row r="23" spans="2:17" ht="19.899999999999999" customHeight="1" thickBot="1" x14ac:dyDescent="0.2">
      <c r="B23" s="232" t="s">
        <v>12</v>
      </c>
      <c r="C23" s="233"/>
      <c r="D23" s="195"/>
      <c r="E23" s="178" t="s">
        <v>20</v>
      </c>
      <c r="G23" s="277"/>
      <c r="H23" s="278"/>
      <c r="I23" s="278"/>
      <c r="J23" s="278"/>
      <c r="K23" s="279"/>
      <c r="L23" s="283"/>
      <c r="M23" s="284"/>
      <c r="N23" s="285"/>
      <c r="O23" s="173"/>
      <c r="P23" s="173"/>
      <c r="Q23" s="173"/>
    </row>
    <row r="24" spans="2:17" ht="19.899999999999999" customHeight="1" thickBot="1" x14ac:dyDescent="0.2">
      <c r="B24" s="234" t="s">
        <v>13</v>
      </c>
      <c r="C24" s="235"/>
      <c r="D24" s="192"/>
      <c r="E24" s="161" t="s">
        <v>145</v>
      </c>
      <c r="G24" s="291" t="s">
        <v>119</v>
      </c>
      <c r="H24" s="292"/>
      <c r="I24" s="292"/>
      <c r="J24" s="292"/>
      <c r="K24" s="293"/>
      <c r="L24" s="173"/>
      <c r="M24" s="173"/>
      <c r="N24" s="173"/>
      <c r="O24" s="173"/>
      <c r="P24" s="173"/>
      <c r="Q24" s="173"/>
    </row>
    <row r="25" spans="2:17" ht="19.899999999999999" customHeight="1" x14ac:dyDescent="0.15">
      <c r="B25" s="300" t="s">
        <v>14</v>
      </c>
      <c r="C25" s="301"/>
      <c r="D25" s="193"/>
      <c r="E25" s="162" t="s">
        <v>146</v>
      </c>
      <c r="G25" s="294" t="s">
        <v>120</v>
      </c>
      <c r="H25" s="295"/>
      <c r="I25" s="296"/>
      <c r="J25" s="274"/>
      <c r="K25" s="276"/>
    </row>
    <row r="26" spans="2:17" ht="19.899999999999999" customHeight="1" thickBot="1" x14ac:dyDescent="0.2">
      <c r="B26" s="302" t="s">
        <v>6</v>
      </c>
      <c r="C26" s="303"/>
      <c r="D26" s="194"/>
      <c r="E26" s="163" t="s">
        <v>141</v>
      </c>
      <c r="G26" s="297"/>
      <c r="H26" s="298"/>
      <c r="I26" s="299"/>
      <c r="J26" s="277"/>
      <c r="K26" s="279"/>
    </row>
    <row r="27" spans="2:17" ht="19.899999999999999" customHeight="1" x14ac:dyDescent="0.15">
      <c r="B27" s="234" t="s">
        <v>15</v>
      </c>
      <c r="C27" s="235"/>
      <c r="D27" s="192"/>
      <c r="E27" s="161" t="s">
        <v>143</v>
      </c>
    </row>
    <row r="28" spans="2:17" ht="19.899999999999999" customHeight="1" x14ac:dyDescent="0.15">
      <c r="B28" s="300" t="s">
        <v>16</v>
      </c>
      <c r="C28" s="301"/>
      <c r="D28" s="193"/>
      <c r="E28" s="162" t="s">
        <v>144</v>
      </c>
    </row>
    <row r="29" spans="2:17" ht="19.899999999999999" customHeight="1" thickBot="1" x14ac:dyDescent="0.2">
      <c r="B29" s="302" t="s">
        <v>6</v>
      </c>
      <c r="C29" s="303"/>
      <c r="D29" s="194"/>
      <c r="E29" s="163" t="s">
        <v>142</v>
      </c>
    </row>
    <row r="30" spans="2:17" ht="62.45" customHeight="1" thickBot="1" x14ac:dyDescent="0.2">
      <c r="B30" s="304" t="s">
        <v>17</v>
      </c>
      <c r="C30" s="305"/>
      <c r="D30" s="202"/>
      <c r="E30" s="179" t="s">
        <v>21</v>
      </c>
    </row>
    <row r="31" spans="2:17" ht="29.45" customHeight="1" x14ac:dyDescent="0.15">
      <c r="B31" s="289" t="s">
        <v>150</v>
      </c>
      <c r="C31" s="290"/>
      <c r="D31" s="290"/>
      <c r="E31" s="290"/>
    </row>
    <row r="32" spans="2:17" x14ac:dyDescent="0.15">
      <c r="B32" s="287" t="s">
        <v>151</v>
      </c>
      <c r="C32" s="288"/>
      <c r="D32" s="288"/>
      <c r="E32" s="288"/>
    </row>
    <row r="33" spans="2:5" x14ac:dyDescent="0.15">
      <c r="B33" s="288"/>
      <c r="C33" s="288"/>
      <c r="D33" s="288"/>
      <c r="E33" s="288"/>
    </row>
    <row r="34" spans="2:5" x14ac:dyDescent="0.15">
      <c r="B34" s="288"/>
      <c r="C34" s="288"/>
      <c r="D34" s="288"/>
      <c r="E34" s="288"/>
    </row>
    <row r="35" spans="2:5" x14ac:dyDescent="0.15">
      <c r="B35" s="288"/>
      <c r="C35" s="288"/>
      <c r="D35" s="288"/>
      <c r="E35" s="288"/>
    </row>
    <row r="36" spans="2:5" x14ac:dyDescent="0.15">
      <c r="B36" s="288"/>
      <c r="C36" s="288"/>
      <c r="D36" s="288"/>
      <c r="E36" s="288"/>
    </row>
    <row r="37" spans="2:5" x14ac:dyDescent="0.15">
      <c r="B37" s="288"/>
      <c r="C37" s="288"/>
      <c r="D37" s="288"/>
      <c r="E37" s="288"/>
    </row>
    <row r="38" spans="2:5" x14ac:dyDescent="0.15">
      <c r="B38" s="288"/>
      <c r="C38" s="288"/>
      <c r="D38" s="288"/>
      <c r="E38" s="288"/>
    </row>
    <row r="39" spans="2:5" x14ac:dyDescent="0.15">
      <c r="B39" s="288"/>
      <c r="C39" s="288"/>
      <c r="D39" s="288"/>
      <c r="E39" s="288"/>
    </row>
    <row r="40" spans="2:5" x14ac:dyDescent="0.15">
      <c r="B40" s="288"/>
      <c r="C40" s="288"/>
      <c r="D40" s="288"/>
      <c r="E40" s="288"/>
    </row>
    <row r="41" spans="2:5" x14ac:dyDescent="0.15">
      <c r="B41" s="288"/>
      <c r="C41" s="288"/>
      <c r="D41" s="288"/>
      <c r="E41" s="288"/>
    </row>
    <row r="42" spans="2:5" x14ac:dyDescent="0.15">
      <c r="B42" s="288"/>
      <c r="C42" s="288"/>
      <c r="D42" s="288"/>
      <c r="E42" s="288"/>
    </row>
  </sheetData>
  <sheetProtection sheet="1" objects="1" scenarios="1"/>
  <mergeCells count="37">
    <mergeCell ref="B32:E42"/>
    <mergeCell ref="B31:E31"/>
    <mergeCell ref="G24:K24"/>
    <mergeCell ref="G25:I26"/>
    <mergeCell ref="J25:K26"/>
    <mergeCell ref="B25:C25"/>
    <mergeCell ref="B27:C27"/>
    <mergeCell ref="B29:C29"/>
    <mergeCell ref="B30:C30"/>
    <mergeCell ref="B26:C26"/>
    <mergeCell ref="B28:C28"/>
    <mergeCell ref="O19:Q22"/>
    <mergeCell ref="G21:K21"/>
    <mergeCell ref="L21:N21"/>
    <mergeCell ref="G22:K23"/>
    <mergeCell ref="L22:N23"/>
    <mergeCell ref="H8:L11"/>
    <mergeCell ref="G18:K18"/>
    <mergeCell ref="L18:N18"/>
    <mergeCell ref="G19:K20"/>
    <mergeCell ref="L19:N20"/>
    <mergeCell ref="H2:L2"/>
    <mergeCell ref="H3:L5"/>
    <mergeCell ref="H6:I6"/>
    <mergeCell ref="J6:L6"/>
    <mergeCell ref="H7:I7"/>
    <mergeCell ref="J7:K7"/>
    <mergeCell ref="D2:E2"/>
    <mergeCell ref="C1:E1"/>
    <mergeCell ref="B2:C2"/>
    <mergeCell ref="B3:C3"/>
    <mergeCell ref="B4:C4"/>
    <mergeCell ref="B5:B10"/>
    <mergeCell ref="B11:B16"/>
    <mergeCell ref="B17:B22"/>
    <mergeCell ref="B23:C23"/>
    <mergeCell ref="B24:C24"/>
  </mergeCells>
  <phoneticPr fontId="1"/>
  <dataValidations count="2">
    <dataValidation type="list" allowBlank="1" showInputMessage="1" showErrorMessage="1" sqref="L19:N20 L22:N23">
      <formula1>"A,B,C,県"</formula1>
    </dataValidation>
    <dataValidation type="list" allowBlank="1" showInputMessage="1" showErrorMessage="1" sqref="J25:K26">
      <formula1>"○,×"</formula1>
    </dataValidation>
  </dataValidations>
  <pageMargins left="0.7" right="0.7" top="0.75" bottom="0.75" header="0.3" footer="0.3"/>
  <pageSetup paperSize="9" scale="4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workbookViewId="0">
      <selection activeCell="K15" sqref="K15"/>
    </sheetView>
  </sheetViews>
  <sheetFormatPr defaultRowHeight="13.5" x14ac:dyDescent="0.15"/>
  <cols>
    <col min="1" max="1" width="4.625" style="9" bestFit="1" customWidth="1"/>
    <col min="2" max="2" width="4.625" style="9" customWidth="1"/>
    <col min="3" max="3" width="14.625" style="9" bestFit="1" customWidth="1"/>
    <col min="4" max="4" width="22.625" style="9" bestFit="1" customWidth="1"/>
    <col min="5" max="5" width="5.5" style="9" bestFit="1" customWidth="1"/>
    <col min="6" max="8" width="8.875" style="9"/>
    <col min="9" max="9" width="4.5" style="9" customWidth="1"/>
    <col min="10" max="10" width="4.25" style="9" customWidth="1"/>
    <col min="11" max="11" width="18.125" style="9" customWidth="1"/>
    <col min="12" max="12" width="18.375" style="9" bestFit="1" customWidth="1"/>
    <col min="13" max="255" width="8.875" style="9"/>
    <col min="256" max="256" width="4.625" style="9" bestFit="1" customWidth="1"/>
    <col min="257" max="257" width="4.625" style="9" customWidth="1"/>
    <col min="258" max="258" width="14.625" style="9" bestFit="1" customWidth="1"/>
    <col min="259" max="259" width="16.625" style="9" bestFit="1" customWidth="1"/>
    <col min="260" max="260" width="5.5" style="9" bestFit="1" customWidth="1"/>
    <col min="261" max="261" width="10.5" style="9" bestFit="1" customWidth="1"/>
    <col min="262" max="511" width="8.875" style="9"/>
    <col min="512" max="512" width="4.625" style="9" bestFit="1" customWidth="1"/>
    <col min="513" max="513" width="4.625" style="9" customWidth="1"/>
    <col min="514" max="514" width="14.625" style="9" bestFit="1" customWidth="1"/>
    <col min="515" max="515" width="16.625" style="9" bestFit="1" customWidth="1"/>
    <col min="516" max="516" width="5.5" style="9" bestFit="1" customWidth="1"/>
    <col min="517" max="517" width="10.5" style="9" bestFit="1" customWidth="1"/>
    <col min="518" max="767" width="8.875" style="9"/>
    <col min="768" max="768" width="4.625" style="9" bestFit="1" customWidth="1"/>
    <col min="769" max="769" width="4.625" style="9" customWidth="1"/>
    <col min="770" max="770" width="14.625" style="9" bestFit="1" customWidth="1"/>
    <col min="771" max="771" width="16.625" style="9" bestFit="1" customWidth="1"/>
    <col min="772" max="772" width="5.5" style="9" bestFit="1" customWidth="1"/>
    <col min="773" max="773" width="10.5" style="9" bestFit="1" customWidth="1"/>
    <col min="774" max="1023" width="8.875" style="9"/>
    <col min="1024" max="1024" width="4.625" style="9" bestFit="1" customWidth="1"/>
    <col min="1025" max="1025" width="4.625" style="9" customWidth="1"/>
    <col min="1026" max="1026" width="14.625" style="9" bestFit="1" customWidth="1"/>
    <col min="1027" max="1027" width="16.625" style="9" bestFit="1" customWidth="1"/>
    <col min="1028" max="1028" width="5.5" style="9" bestFit="1" customWidth="1"/>
    <col min="1029" max="1029" width="10.5" style="9" bestFit="1" customWidth="1"/>
    <col min="1030" max="1279" width="8.875" style="9"/>
    <col min="1280" max="1280" width="4.625" style="9" bestFit="1" customWidth="1"/>
    <col min="1281" max="1281" width="4.625" style="9" customWidth="1"/>
    <col min="1282" max="1282" width="14.625" style="9" bestFit="1" customWidth="1"/>
    <col min="1283" max="1283" width="16.625" style="9" bestFit="1" customWidth="1"/>
    <col min="1284" max="1284" width="5.5" style="9" bestFit="1" customWidth="1"/>
    <col min="1285" max="1285" width="10.5" style="9" bestFit="1" customWidth="1"/>
    <col min="1286" max="1535" width="8.875" style="9"/>
    <col min="1536" max="1536" width="4.625" style="9" bestFit="1" customWidth="1"/>
    <col min="1537" max="1537" width="4.625" style="9" customWidth="1"/>
    <col min="1538" max="1538" width="14.625" style="9" bestFit="1" customWidth="1"/>
    <col min="1539" max="1539" width="16.625" style="9" bestFit="1" customWidth="1"/>
    <col min="1540" max="1540" width="5.5" style="9" bestFit="1" customWidth="1"/>
    <col min="1541" max="1541" width="10.5" style="9" bestFit="1" customWidth="1"/>
    <col min="1542" max="1791" width="8.875" style="9"/>
    <col min="1792" max="1792" width="4.625" style="9" bestFit="1" customWidth="1"/>
    <col min="1793" max="1793" width="4.625" style="9" customWidth="1"/>
    <col min="1794" max="1794" width="14.625" style="9" bestFit="1" customWidth="1"/>
    <col min="1795" max="1795" width="16.625" style="9" bestFit="1" customWidth="1"/>
    <col min="1796" max="1796" width="5.5" style="9" bestFit="1" customWidth="1"/>
    <col min="1797" max="1797" width="10.5" style="9" bestFit="1" customWidth="1"/>
    <col min="1798" max="2047" width="8.875" style="9"/>
    <col min="2048" max="2048" width="4.625" style="9" bestFit="1" customWidth="1"/>
    <col min="2049" max="2049" width="4.625" style="9" customWidth="1"/>
    <col min="2050" max="2050" width="14.625" style="9" bestFit="1" customWidth="1"/>
    <col min="2051" max="2051" width="16.625" style="9" bestFit="1" customWidth="1"/>
    <col min="2052" max="2052" width="5.5" style="9" bestFit="1" customWidth="1"/>
    <col min="2053" max="2053" width="10.5" style="9" bestFit="1" customWidth="1"/>
    <col min="2054" max="2303" width="8.875" style="9"/>
    <col min="2304" max="2304" width="4.625" style="9" bestFit="1" customWidth="1"/>
    <col min="2305" max="2305" width="4.625" style="9" customWidth="1"/>
    <col min="2306" max="2306" width="14.625" style="9" bestFit="1" customWidth="1"/>
    <col min="2307" max="2307" width="16.625" style="9" bestFit="1" customWidth="1"/>
    <col min="2308" max="2308" width="5.5" style="9" bestFit="1" customWidth="1"/>
    <col min="2309" max="2309" width="10.5" style="9" bestFit="1" customWidth="1"/>
    <col min="2310" max="2559" width="8.875" style="9"/>
    <col min="2560" max="2560" width="4.625" style="9" bestFit="1" customWidth="1"/>
    <col min="2561" max="2561" width="4.625" style="9" customWidth="1"/>
    <col min="2562" max="2562" width="14.625" style="9" bestFit="1" customWidth="1"/>
    <col min="2563" max="2563" width="16.625" style="9" bestFit="1" customWidth="1"/>
    <col min="2564" max="2564" width="5.5" style="9" bestFit="1" customWidth="1"/>
    <col min="2565" max="2565" width="10.5" style="9" bestFit="1" customWidth="1"/>
    <col min="2566" max="2815" width="8.875" style="9"/>
    <col min="2816" max="2816" width="4.625" style="9" bestFit="1" customWidth="1"/>
    <col min="2817" max="2817" width="4.625" style="9" customWidth="1"/>
    <col min="2818" max="2818" width="14.625" style="9" bestFit="1" customWidth="1"/>
    <col min="2819" max="2819" width="16.625" style="9" bestFit="1" customWidth="1"/>
    <col min="2820" max="2820" width="5.5" style="9" bestFit="1" customWidth="1"/>
    <col min="2821" max="2821" width="10.5" style="9" bestFit="1" customWidth="1"/>
    <col min="2822" max="3071" width="8.875" style="9"/>
    <col min="3072" max="3072" width="4.625" style="9" bestFit="1" customWidth="1"/>
    <col min="3073" max="3073" width="4.625" style="9" customWidth="1"/>
    <col min="3074" max="3074" width="14.625" style="9" bestFit="1" customWidth="1"/>
    <col min="3075" max="3075" width="16.625" style="9" bestFit="1" customWidth="1"/>
    <col min="3076" max="3076" width="5.5" style="9" bestFit="1" customWidth="1"/>
    <col min="3077" max="3077" width="10.5" style="9" bestFit="1" customWidth="1"/>
    <col min="3078" max="3327" width="8.875" style="9"/>
    <col min="3328" max="3328" width="4.625" style="9" bestFit="1" customWidth="1"/>
    <col min="3329" max="3329" width="4.625" style="9" customWidth="1"/>
    <col min="3330" max="3330" width="14.625" style="9" bestFit="1" customWidth="1"/>
    <col min="3331" max="3331" width="16.625" style="9" bestFit="1" customWidth="1"/>
    <col min="3332" max="3332" width="5.5" style="9" bestFit="1" customWidth="1"/>
    <col min="3333" max="3333" width="10.5" style="9" bestFit="1" customWidth="1"/>
    <col min="3334" max="3583" width="8.875" style="9"/>
    <col min="3584" max="3584" width="4.625" style="9" bestFit="1" customWidth="1"/>
    <col min="3585" max="3585" width="4.625" style="9" customWidth="1"/>
    <col min="3586" max="3586" width="14.625" style="9" bestFit="1" customWidth="1"/>
    <col min="3587" max="3587" width="16.625" style="9" bestFit="1" customWidth="1"/>
    <col min="3588" max="3588" width="5.5" style="9" bestFit="1" customWidth="1"/>
    <col min="3589" max="3589" width="10.5" style="9" bestFit="1" customWidth="1"/>
    <col min="3590" max="3839" width="8.875" style="9"/>
    <col min="3840" max="3840" width="4.625" style="9" bestFit="1" customWidth="1"/>
    <col min="3841" max="3841" width="4.625" style="9" customWidth="1"/>
    <col min="3842" max="3842" width="14.625" style="9" bestFit="1" customWidth="1"/>
    <col min="3843" max="3843" width="16.625" style="9" bestFit="1" customWidth="1"/>
    <col min="3844" max="3844" width="5.5" style="9" bestFit="1" customWidth="1"/>
    <col min="3845" max="3845" width="10.5" style="9" bestFit="1" customWidth="1"/>
    <col min="3846" max="4095" width="8.875" style="9"/>
    <col min="4096" max="4096" width="4.625" style="9" bestFit="1" customWidth="1"/>
    <col min="4097" max="4097" width="4.625" style="9" customWidth="1"/>
    <col min="4098" max="4098" width="14.625" style="9" bestFit="1" customWidth="1"/>
    <col min="4099" max="4099" width="16.625" style="9" bestFit="1" customWidth="1"/>
    <col min="4100" max="4100" width="5.5" style="9" bestFit="1" customWidth="1"/>
    <col min="4101" max="4101" width="10.5" style="9" bestFit="1" customWidth="1"/>
    <col min="4102" max="4351" width="8.875" style="9"/>
    <col min="4352" max="4352" width="4.625" style="9" bestFit="1" customWidth="1"/>
    <col min="4353" max="4353" width="4.625" style="9" customWidth="1"/>
    <col min="4354" max="4354" width="14.625" style="9" bestFit="1" customWidth="1"/>
    <col min="4355" max="4355" width="16.625" style="9" bestFit="1" customWidth="1"/>
    <col min="4356" max="4356" width="5.5" style="9" bestFit="1" customWidth="1"/>
    <col min="4357" max="4357" width="10.5" style="9" bestFit="1" customWidth="1"/>
    <col min="4358" max="4607" width="8.875" style="9"/>
    <col min="4608" max="4608" width="4.625" style="9" bestFit="1" customWidth="1"/>
    <col min="4609" max="4609" width="4.625" style="9" customWidth="1"/>
    <col min="4610" max="4610" width="14.625" style="9" bestFit="1" customWidth="1"/>
    <col min="4611" max="4611" width="16.625" style="9" bestFit="1" customWidth="1"/>
    <col min="4612" max="4612" width="5.5" style="9" bestFit="1" customWidth="1"/>
    <col min="4613" max="4613" width="10.5" style="9" bestFit="1" customWidth="1"/>
    <col min="4614" max="4863" width="8.875" style="9"/>
    <col min="4864" max="4864" width="4.625" style="9" bestFit="1" customWidth="1"/>
    <col min="4865" max="4865" width="4.625" style="9" customWidth="1"/>
    <col min="4866" max="4866" width="14.625" style="9" bestFit="1" customWidth="1"/>
    <col min="4867" max="4867" width="16.625" style="9" bestFit="1" customWidth="1"/>
    <col min="4868" max="4868" width="5.5" style="9" bestFit="1" customWidth="1"/>
    <col min="4869" max="4869" width="10.5" style="9" bestFit="1" customWidth="1"/>
    <col min="4870" max="5119" width="8.875" style="9"/>
    <col min="5120" max="5120" width="4.625" style="9" bestFit="1" customWidth="1"/>
    <col min="5121" max="5121" width="4.625" style="9" customWidth="1"/>
    <col min="5122" max="5122" width="14.625" style="9" bestFit="1" customWidth="1"/>
    <col min="5123" max="5123" width="16.625" style="9" bestFit="1" customWidth="1"/>
    <col min="5124" max="5124" width="5.5" style="9" bestFit="1" customWidth="1"/>
    <col min="5125" max="5125" width="10.5" style="9" bestFit="1" customWidth="1"/>
    <col min="5126" max="5375" width="8.875" style="9"/>
    <col min="5376" max="5376" width="4.625" style="9" bestFit="1" customWidth="1"/>
    <col min="5377" max="5377" width="4.625" style="9" customWidth="1"/>
    <col min="5378" max="5378" width="14.625" style="9" bestFit="1" customWidth="1"/>
    <col min="5379" max="5379" width="16.625" style="9" bestFit="1" customWidth="1"/>
    <col min="5380" max="5380" width="5.5" style="9" bestFit="1" customWidth="1"/>
    <col min="5381" max="5381" width="10.5" style="9" bestFit="1" customWidth="1"/>
    <col min="5382" max="5631" width="8.875" style="9"/>
    <col min="5632" max="5632" width="4.625" style="9" bestFit="1" customWidth="1"/>
    <col min="5633" max="5633" width="4.625" style="9" customWidth="1"/>
    <col min="5634" max="5634" width="14.625" style="9" bestFit="1" customWidth="1"/>
    <col min="5635" max="5635" width="16.625" style="9" bestFit="1" customWidth="1"/>
    <col min="5636" max="5636" width="5.5" style="9" bestFit="1" customWidth="1"/>
    <col min="5637" max="5637" width="10.5" style="9" bestFit="1" customWidth="1"/>
    <col min="5638" max="5887" width="8.875" style="9"/>
    <col min="5888" max="5888" width="4.625" style="9" bestFit="1" customWidth="1"/>
    <col min="5889" max="5889" width="4.625" style="9" customWidth="1"/>
    <col min="5890" max="5890" width="14.625" style="9" bestFit="1" customWidth="1"/>
    <col min="5891" max="5891" width="16.625" style="9" bestFit="1" customWidth="1"/>
    <col min="5892" max="5892" width="5.5" style="9" bestFit="1" customWidth="1"/>
    <col min="5893" max="5893" width="10.5" style="9" bestFit="1" customWidth="1"/>
    <col min="5894" max="6143" width="8.875" style="9"/>
    <col min="6144" max="6144" width="4.625" style="9" bestFit="1" customWidth="1"/>
    <col min="6145" max="6145" width="4.625" style="9" customWidth="1"/>
    <col min="6146" max="6146" width="14.625" style="9" bestFit="1" customWidth="1"/>
    <col min="6147" max="6147" width="16.625" style="9" bestFit="1" customWidth="1"/>
    <col min="6148" max="6148" width="5.5" style="9" bestFit="1" customWidth="1"/>
    <col min="6149" max="6149" width="10.5" style="9" bestFit="1" customWidth="1"/>
    <col min="6150" max="6399" width="8.875" style="9"/>
    <col min="6400" max="6400" width="4.625" style="9" bestFit="1" customWidth="1"/>
    <col min="6401" max="6401" width="4.625" style="9" customWidth="1"/>
    <col min="6402" max="6402" width="14.625" style="9" bestFit="1" customWidth="1"/>
    <col min="6403" max="6403" width="16.625" style="9" bestFit="1" customWidth="1"/>
    <col min="6404" max="6404" width="5.5" style="9" bestFit="1" customWidth="1"/>
    <col min="6405" max="6405" width="10.5" style="9" bestFit="1" customWidth="1"/>
    <col min="6406" max="6655" width="8.875" style="9"/>
    <col min="6656" max="6656" width="4.625" style="9" bestFit="1" customWidth="1"/>
    <col min="6657" max="6657" width="4.625" style="9" customWidth="1"/>
    <col min="6658" max="6658" width="14.625" style="9" bestFit="1" customWidth="1"/>
    <col min="6659" max="6659" width="16.625" style="9" bestFit="1" customWidth="1"/>
    <col min="6660" max="6660" width="5.5" style="9" bestFit="1" customWidth="1"/>
    <col min="6661" max="6661" width="10.5" style="9" bestFit="1" customWidth="1"/>
    <col min="6662" max="6911" width="8.875" style="9"/>
    <col min="6912" max="6912" width="4.625" style="9" bestFit="1" customWidth="1"/>
    <col min="6913" max="6913" width="4.625" style="9" customWidth="1"/>
    <col min="6914" max="6914" width="14.625" style="9" bestFit="1" customWidth="1"/>
    <col min="6915" max="6915" width="16.625" style="9" bestFit="1" customWidth="1"/>
    <col min="6916" max="6916" width="5.5" style="9" bestFit="1" customWidth="1"/>
    <col min="6917" max="6917" width="10.5" style="9" bestFit="1" customWidth="1"/>
    <col min="6918" max="7167" width="8.875" style="9"/>
    <col min="7168" max="7168" width="4.625" style="9" bestFit="1" customWidth="1"/>
    <col min="7169" max="7169" width="4.625" style="9" customWidth="1"/>
    <col min="7170" max="7170" width="14.625" style="9" bestFit="1" customWidth="1"/>
    <col min="7171" max="7171" width="16.625" style="9" bestFit="1" customWidth="1"/>
    <col min="7172" max="7172" width="5.5" style="9" bestFit="1" customWidth="1"/>
    <col min="7173" max="7173" width="10.5" style="9" bestFit="1" customWidth="1"/>
    <col min="7174" max="7423" width="8.875" style="9"/>
    <col min="7424" max="7424" width="4.625" style="9" bestFit="1" customWidth="1"/>
    <col min="7425" max="7425" width="4.625" style="9" customWidth="1"/>
    <col min="7426" max="7426" width="14.625" style="9" bestFit="1" customWidth="1"/>
    <col min="7427" max="7427" width="16.625" style="9" bestFit="1" customWidth="1"/>
    <col min="7428" max="7428" width="5.5" style="9" bestFit="1" customWidth="1"/>
    <col min="7429" max="7429" width="10.5" style="9" bestFit="1" customWidth="1"/>
    <col min="7430" max="7679" width="8.875" style="9"/>
    <col min="7680" max="7680" width="4.625" style="9" bestFit="1" customWidth="1"/>
    <col min="7681" max="7681" width="4.625" style="9" customWidth="1"/>
    <col min="7682" max="7682" width="14.625" style="9" bestFit="1" customWidth="1"/>
    <col min="7683" max="7683" width="16.625" style="9" bestFit="1" customWidth="1"/>
    <col min="7684" max="7684" width="5.5" style="9" bestFit="1" customWidth="1"/>
    <col min="7685" max="7685" width="10.5" style="9" bestFit="1" customWidth="1"/>
    <col min="7686" max="7935" width="8.875" style="9"/>
    <col min="7936" max="7936" width="4.625" style="9" bestFit="1" customWidth="1"/>
    <col min="7937" max="7937" width="4.625" style="9" customWidth="1"/>
    <col min="7938" max="7938" width="14.625" style="9" bestFit="1" customWidth="1"/>
    <col min="7939" max="7939" width="16.625" style="9" bestFit="1" customWidth="1"/>
    <col min="7940" max="7940" width="5.5" style="9" bestFit="1" customWidth="1"/>
    <col min="7941" max="7941" width="10.5" style="9" bestFit="1" customWidth="1"/>
    <col min="7942" max="8191" width="8.875" style="9"/>
    <col min="8192" max="8192" width="4.625" style="9" bestFit="1" customWidth="1"/>
    <col min="8193" max="8193" width="4.625" style="9" customWidth="1"/>
    <col min="8194" max="8194" width="14.625" style="9" bestFit="1" customWidth="1"/>
    <col min="8195" max="8195" width="16.625" style="9" bestFit="1" customWidth="1"/>
    <col min="8196" max="8196" width="5.5" style="9" bestFit="1" customWidth="1"/>
    <col min="8197" max="8197" width="10.5" style="9" bestFit="1" customWidth="1"/>
    <col min="8198" max="8447" width="8.875" style="9"/>
    <col min="8448" max="8448" width="4.625" style="9" bestFit="1" customWidth="1"/>
    <col min="8449" max="8449" width="4.625" style="9" customWidth="1"/>
    <col min="8450" max="8450" width="14.625" style="9" bestFit="1" customWidth="1"/>
    <col min="8451" max="8451" width="16.625" style="9" bestFit="1" customWidth="1"/>
    <col min="8452" max="8452" width="5.5" style="9" bestFit="1" customWidth="1"/>
    <col min="8453" max="8453" width="10.5" style="9" bestFit="1" customWidth="1"/>
    <col min="8454" max="8703" width="8.875" style="9"/>
    <col min="8704" max="8704" width="4.625" style="9" bestFit="1" customWidth="1"/>
    <col min="8705" max="8705" width="4.625" style="9" customWidth="1"/>
    <col min="8706" max="8706" width="14.625" style="9" bestFit="1" customWidth="1"/>
    <col min="8707" max="8707" width="16.625" style="9" bestFit="1" customWidth="1"/>
    <col min="8708" max="8708" width="5.5" style="9" bestFit="1" customWidth="1"/>
    <col min="8709" max="8709" width="10.5" style="9" bestFit="1" customWidth="1"/>
    <col min="8710" max="8959" width="8.875" style="9"/>
    <col min="8960" max="8960" width="4.625" style="9" bestFit="1" customWidth="1"/>
    <col min="8961" max="8961" width="4.625" style="9" customWidth="1"/>
    <col min="8962" max="8962" width="14.625" style="9" bestFit="1" customWidth="1"/>
    <col min="8963" max="8963" width="16.625" style="9" bestFit="1" customWidth="1"/>
    <col min="8964" max="8964" width="5.5" style="9" bestFit="1" customWidth="1"/>
    <col min="8965" max="8965" width="10.5" style="9" bestFit="1" customWidth="1"/>
    <col min="8966" max="9215" width="8.875" style="9"/>
    <col min="9216" max="9216" width="4.625" style="9" bestFit="1" customWidth="1"/>
    <col min="9217" max="9217" width="4.625" style="9" customWidth="1"/>
    <col min="9218" max="9218" width="14.625" style="9" bestFit="1" customWidth="1"/>
    <col min="9219" max="9219" width="16.625" style="9" bestFit="1" customWidth="1"/>
    <col min="9220" max="9220" width="5.5" style="9" bestFit="1" customWidth="1"/>
    <col min="9221" max="9221" width="10.5" style="9" bestFit="1" customWidth="1"/>
    <col min="9222" max="9471" width="8.875" style="9"/>
    <col min="9472" max="9472" width="4.625" style="9" bestFit="1" customWidth="1"/>
    <col min="9473" max="9473" width="4.625" style="9" customWidth="1"/>
    <col min="9474" max="9474" width="14.625" style="9" bestFit="1" customWidth="1"/>
    <col min="9475" max="9475" width="16.625" style="9" bestFit="1" customWidth="1"/>
    <col min="9476" max="9476" width="5.5" style="9" bestFit="1" customWidth="1"/>
    <col min="9477" max="9477" width="10.5" style="9" bestFit="1" customWidth="1"/>
    <col min="9478" max="9727" width="8.875" style="9"/>
    <col min="9728" max="9728" width="4.625" style="9" bestFit="1" customWidth="1"/>
    <col min="9729" max="9729" width="4.625" style="9" customWidth="1"/>
    <col min="9730" max="9730" width="14.625" style="9" bestFit="1" customWidth="1"/>
    <col min="9731" max="9731" width="16.625" style="9" bestFit="1" customWidth="1"/>
    <col min="9732" max="9732" width="5.5" style="9" bestFit="1" customWidth="1"/>
    <col min="9733" max="9733" width="10.5" style="9" bestFit="1" customWidth="1"/>
    <col min="9734" max="9983" width="8.875" style="9"/>
    <col min="9984" max="9984" width="4.625" style="9" bestFit="1" customWidth="1"/>
    <col min="9985" max="9985" width="4.625" style="9" customWidth="1"/>
    <col min="9986" max="9986" width="14.625" style="9" bestFit="1" customWidth="1"/>
    <col min="9987" max="9987" width="16.625" style="9" bestFit="1" customWidth="1"/>
    <col min="9988" max="9988" width="5.5" style="9" bestFit="1" customWidth="1"/>
    <col min="9989" max="9989" width="10.5" style="9" bestFit="1" customWidth="1"/>
    <col min="9990" max="10239" width="8.875" style="9"/>
    <col min="10240" max="10240" width="4.625" style="9" bestFit="1" customWidth="1"/>
    <col min="10241" max="10241" width="4.625" style="9" customWidth="1"/>
    <col min="10242" max="10242" width="14.625" style="9" bestFit="1" customWidth="1"/>
    <col min="10243" max="10243" width="16.625" style="9" bestFit="1" customWidth="1"/>
    <col min="10244" max="10244" width="5.5" style="9" bestFit="1" customWidth="1"/>
    <col min="10245" max="10245" width="10.5" style="9" bestFit="1" customWidth="1"/>
    <col min="10246" max="10495" width="8.875" style="9"/>
    <col min="10496" max="10496" width="4.625" style="9" bestFit="1" customWidth="1"/>
    <col min="10497" max="10497" width="4.625" style="9" customWidth="1"/>
    <col min="10498" max="10498" width="14.625" style="9" bestFit="1" customWidth="1"/>
    <col min="10499" max="10499" width="16.625" style="9" bestFit="1" customWidth="1"/>
    <col min="10500" max="10500" width="5.5" style="9" bestFit="1" customWidth="1"/>
    <col min="10501" max="10501" width="10.5" style="9" bestFit="1" customWidth="1"/>
    <col min="10502" max="10751" width="8.875" style="9"/>
    <col min="10752" max="10752" width="4.625" style="9" bestFit="1" customWidth="1"/>
    <col min="10753" max="10753" width="4.625" style="9" customWidth="1"/>
    <col min="10754" max="10754" width="14.625" style="9" bestFit="1" customWidth="1"/>
    <col min="10755" max="10755" width="16.625" style="9" bestFit="1" customWidth="1"/>
    <col min="10756" max="10756" width="5.5" style="9" bestFit="1" customWidth="1"/>
    <col min="10757" max="10757" width="10.5" style="9" bestFit="1" customWidth="1"/>
    <col min="10758" max="11007" width="8.875" style="9"/>
    <col min="11008" max="11008" width="4.625" style="9" bestFit="1" customWidth="1"/>
    <col min="11009" max="11009" width="4.625" style="9" customWidth="1"/>
    <col min="11010" max="11010" width="14.625" style="9" bestFit="1" customWidth="1"/>
    <col min="11011" max="11011" width="16.625" style="9" bestFit="1" customWidth="1"/>
    <col min="11012" max="11012" width="5.5" style="9" bestFit="1" customWidth="1"/>
    <col min="11013" max="11013" width="10.5" style="9" bestFit="1" customWidth="1"/>
    <col min="11014" max="11263" width="8.875" style="9"/>
    <col min="11264" max="11264" width="4.625" style="9" bestFit="1" customWidth="1"/>
    <col min="11265" max="11265" width="4.625" style="9" customWidth="1"/>
    <col min="11266" max="11266" width="14.625" style="9" bestFit="1" customWidth="1"/>
    <col min="11267" max="11267" width="16.625" style="9" bestFit="1" customWidth="1"/>
    <col min="11268" max="11268" width="5.5" style="9" bestFit="1" customWidth="1"/>
    <col min="11269" max="11269" width="10.5" style="9" bestFit="1" customWidth="1"/>
    <col min="11270" max="11519" width="8.875" style="9"/>
    <col min="11520" max="11520" width="4.625" style="9" bestFit="1" customWidth="1"/>
    <col min="11521" max="11521" width="4.625" style="9" customWidth="1"/>
    <col min="11522" max="11522" width="14.625" style="9" bestFit="1" customWidth="1"/>
    <col min="11523" max="11523" width="16.625" style="9" bestFit="1" customWidth="1"/>
    <col min="11524" max="11524" width="5.5" style="9" bestFit="1" customWidth="1"/>
    <col min="11525" max="11525" width="10.5" style="9" bestFit="1" customWidth="1"/>
    <col min="11526" max="11775" width="8.875" style="9"/>
    <col min="11776" max="11776" width="4.625" style="9" bestFit="1" customWidth="1"/>
    <col min="11777" max="11777" width="4.625" style="9" customWidth="1"/>
    <col min="11778" max="11778" width="14.625" style="9" bestFit="1" customWidth="1"/>
    <col min="11779" max="11779" width="16.625" style="9" bestFit="1" customWidth="1"/>
    <col min="11780" max="11780" width="5.5" style="9" bestFit="1" customWidth="1"/>
    <col min="11781" max="11781" width="10.5" style="9" bestFit="1" customWidth="1"/>
    <col min="11782" max="12031" width="8.875" style="9"/>
    <col min="12032" max="12032" width="4.625" style="9" bestFit="1" customWidth="1"/>
    <col min="12033" max="12033" width="4.625" style="9" customWidth="1"/>
    <col min="12034" max="12034" width="14.625" style="9" bestFit="1" customWidth="1"/>
    <col min="12035" max="12035" width="16.625" style="9" bestFit="1" customWidth="1"/>
    <col min="12036" max="12036" width="5.5" style="9" bestFit="1" customWidth="1"/>
    <col min="12037" max="12037" width="10.5" style="9" bestFit="1" customWidth="1"/>
    <col min="12038" max="12287" width="8.875" style="9"/>
    <col min="12288" max="12288" width="4.625" style="9" bestFit="1" customWidth="1"/>
    <col min="12289" max="12289" width="4.625" style="9" customWidth="1"/>
    <col min="12290" max="12290" width="14.625" style="9" bestFit="1" customWidth="1"/>
    <col min="12291" max="12291" width="16.625" style="9" bestFit="1" customWidth="1"/>
    <col min="12292" max="12292" width="5.5" style="9" bestFit="1" customWidth="1"/>
    <col min="12293" max="12293" width="10.5" style="9" bestFit="1" customWidth="1"/>
    <col min="12294" max="12543" width="8.875" style="9"/>
    <col min="12544" max="12544" width="4.625" style="9" bestFit="1" customWidth="1"/>
    <col min="12545" max="12545" width="4.625" style="9" customWidth="1"/>
    <col min="12546" max="12546" width="14.625" style="9" bestFit="1" customWidth="1"/>
    <col min="12547" max="12547" width="16.625" style="9" bestFit="1" customWidth="1"/>
    <col min="12548" max="12548" width="5.5" style="9" bestFit="1" customWidth="1"/>
    <col min="12549" max="12549" width="10.5" style="9" bestFit="1" customWidth="1"/>
    <col min="12550" max="12799" width="8.875" style="9"/>
    <col min="12800" max="12800" width="4.625" style="9" bestFit="1" customWidth="1"/>
    <col min="12801" max="12801" width="4.625" style="9" customWidth="1"/>
    <col min="12802" max="12802" width="14.625" style="9" bestFit="1" customWidth="1"/>
    <col min="12803" max="12803" width="16.625" style="9" bestFit="1" customWidth="1"/>
    <col min="12804" max="12804" width="5.5" style="9" bestFit="1" customWidth="1"/>
    <col min="12805" max="12805" width="10.5" style="9" bestFit="1" customWidth="1"/>
    <col min="12806" max="13055" width="8.875" style="9"/>
    <col min="13056" max="13056" width="4.625" style="9" bestFit="1" customWidth="1"/>
    <col min="13057" max="13057" width="4.625" style="9" customWidth="1"/>
    <col min="13058" max="13058" width="14.625" style="9" bestFit="1" customWidth="1"/>
    <col min="13059" max="13059" width="16.625" style="9" bestFit="1" customWidth="1"/>
    <col min="13060" max="13060" width="5.5" style="9" bestFit="1" customWidth="1"/>
    <col min="13061" max="13061" width="10.5" style="9" bestFit="1" customWidth="1"/>
    <col min="13062" max="13311" width="8.875" style="9"/>
    <col min="13312" max="13312" width="4.625" style="9" bestFit="1" customWidth="1"/>
    <col min="13313" max="13313" width="4.625" style="9" customWidth="1"/>
    <col min="13314" max="13314" width="14.625" style="9" bestFit="1" customWidth="1"/>
    <col min="13315" max="13315" width="16.625" style="9" bestFit="1" customWidth="1"/>
    <col min="13316" max="13316" width="5.5" style="9" bestFit="1" customWidth="1"/>
    <col min="13317" max="13317" width="10.5" style="9" bestFit="1" customWidth="1"/>
    <col min="13318" max="13567" width="8.875" style="9"/>
    <col min="13568" max="13568" width="4.625" style="9" bestFit="1" customWidth="1"/>
    <col min="13569" max="13569" width="4.625" style="9" customWidth="1"/>
    <col min="13570" max="13570" width="14.625" style="9" bestFit="1" customWidth="1"/>
    <col min="13571" max="13571" width="16.625" style="9" bestFit="1" customWidth="1"/>
    <col min="13572" max="13572" width="5.5" style="9" bestFit="1" customWidth="1"/>
    <col min="13573" max="13573" width="10.5" style="9" bestFit="1" customWidth="1"/>
    <col min="13574" max="13823" width="8.875" style="9"/>
    <col min="13824" max="13824" width="4.625" style="9" bestFit="1" customWidth="1"/>
    <col min="13825" max="13825" width="4.625" style="9" customWidth="1"/>
    <col min="13826" max="13826" width="14.625" style="9" bestFit="1" customWidth="1"/>
    <col min="13827" max="13827" width="16.625" style="9" bestFit="1" customWidth="1"/>
    <col min="13828" max="13828" width="5.5" style="9" bestFit="1" customWidth="1"/>
    <col min="13829" max="13829" width="10.5" style="9" bestFit="1" customWidth="1"/>
    <col min="13830" max="14079" width="8.875" style="9"/>
    <col min="14080" max="14080" width="4.625" style="9" bestFit="1" customWidth="1"/>
    <col min="14081" max="14081" width="4.625" style="9" customWidth="1"/>
    <col min="14082" max="14082" width="14.625" style="9" bestFit="1" customWidth="1"/>
    <col min="14083" max="14083" width="16.625" style="9" bestFit="1" customWidth="1"/>
    <col min="14084" max="14084" width="5.5" style="9" bestFit="1" customWidth="1"/>
    <col min="14085" max="14085" width="10.5" style="9" bestFit="1" customWidth="1"/>
    <col min="14086" max="14335" width="8.875" style="9"/>
    <col min="14336" max="14336" width="4.625" style="9" bestFit="1" customWidth="1"/>
    <col min="14337" max="14337" width="4.625" style="9" customWidth="1"/>
    <col min="14338" max="14338" width="14.625" style="9" bestFit="1" customWidth="1"/>
    <col min="14339" max="14339" width="16.625" style="9" bestFit="1" customWidth="1"/>
    <col min="14340" max="14340" width="5.5" style="9" bestFit="1" customWidth="1"/>
    <col min="14341" max="14341" width="10.5" style="9" bestFit="1" customWidth="1"/>
    <col min="14342" max="14591" width="8.875" style="9"/>
    <col min="14592" max="14592" width="4.625" style="9" bestFit="1" customWidth="1"/>
    <col min="14593" max="14593" width="4.625" style="9" customWidth="1"/>
    <col min="14594" max="14594" width="14.625" style="9" bestFit="1" customWidth="1"/>
    <col min="14595" max="14595" width="16.625" style="9" bestFit="1" customWidth="1"/>
    <col min="14596" max="14596" width="5.5" style="9" bestFit="1" customWidth="1"/>
    <col min="14597" max="14597" width="10.5" style="9" bestFit="1" customWidth="1"/>
    <col min="14598" max="14847" width="8.875" style="9"/>
    <col min="14848" max="14848" width="4.625" style="9" bestFit="1" customWidth="1"/>
    <col min="14849" max="14849" width="4.625" style="9" customWidth="1"/>
    <col min="14850" max="14850" width="14.625" style="9" bestFit="1" customWidth="1"/>
    <col min="14851" max="14851" width="16.625" style="9" bestFit="1" customWidth="1"/>
    <col min="14852" max="14852" width="5.5" style="9" bestFit="1" customWidth="1"/>
    <col min="14853" max="14853" width="10.5" style="9" bestFit="1" customWidth="1"/>
    <col min="14854" max="15103" width="8.875" style="9"/>
    <col min="15104" max="15104" width="4.625" style="9" bestFit="1" customWidth="1"/>
    <col min="15105" max="15105" width="4.625" style="9" customWidth="1"/>
    <col min="15106" max="15106" width="14.625" style="9" bestFit="1" customWidth="1"/>
    <col min="15107" max="15107" width="16.625" style="9" bestFit="1" customWidth="1"/>
    <col min="15108" max="15108" width="5.5" style="9" bestFit="1" customWidth="1"/>
    <col min="15109" max="15109" width="10.5" style="9" bestFit="1" customWidth="1"/>
    <col min="15110" max="15359" width="8.875" style="9"/>
    <col min="15360" max="15360" width="4.625" style="9" bestFit="1" customWidth="1"/>
    <col min="15361" max="15361" width="4.625" style="9" customWidth="1"/>
    <col min="15362" max="15362" width="14.625" style="9" bestFit="1" customWidth="1"/>
    <col min="15363" max="15363" width="16.625" style="9" bestFit="1" customWidth="1"/>
    <col min="15364" max="15364" width="5.5" style="9" bestFit="1" customWidth="1"/>
    <col min="15365" max="15365" width="10.5" style="9" bestFit="1" customWidth="1"/>
    <col min="15366" max="15615" width="8.875" style="9"/>
    <col min="15616" max="15616" width="4.625" style="9" bestFit="1" customWidth="1"/>
    <col min="15617" max="15617" width="4.625" style="9" customWidth="1"/>
    <col min="15618" max="15618" width="14.625" style="9" bestFit="1" customWidth="1"/>
    <col min="15619" max="15619" width="16.625" style="9" bestFit="1" customWidth="1"/>
    <col min="15620" max="15620" width="5.5" style="9" bestFit="1" customWidth="1"/>
    <col min="15621" max="15621" width="10.5" style="9" bestFit="1" customWidth="1"/>
    <col min="15622" max="15871" width="8.875" style="9"/>
    <col min="15872" max="15872" width="4.625" style="9" bestFit="1" customWidth="1"/>
    <col min="15873" max="15873" width="4.625" style="9" customWidth="1"/>
    <col min="15874" max="15874" width="14.625" style="9" bestFit="1" customWidth="1"/>
    <col min="15875" max="15875" width="16.625" style="9" bestFit="1" customWidth="1"/>
    <col min="15876" max="15876" width="5.5" style="9" bestFit="1" customWidth="1"/>
    <col min="15877" max="15877" width="10.5" style="9" bestFit="1" customWidth="1"/>
    <col min="15878" max="16127" width="8.875" style="9"/>
    <col min="16128" max="16128" width="4.625" style="9" bestFit="1" customWidth="1"/>
    <col min="16129" max="16129" width="4.625" style="9" customWidth="1"/>
    <col min="16130" max="16130" width="14.625" style="9" bestFit="1" customWidth="1"/>
    <col min="16131" max="16131" width="16.625" style="9" bestFit="1" customWidth="1"/>
    <col min="16132" max="16132" width="5.5" style="9" bestFit="1" customWidth="1"/>
    <col min="16133" max="16133" width="10.5" style="9" bestFit="1" customWidth="1"/>
    <col min="16134" max="16384" width="8.875" style="9"/>
  </cols>
  <sheetData>
    <row r="1" spans="1:15" x14ac:dyDescent="0.15">
      <c r="A1" s="7" t="s">
        <v>0</v>
      </c>
      <c r="B1" s="8" t="s">
        <v>1</v>
      </c>
      <c r="C1" s="8" t="s">
        <v>2</v>
      </c>
      <c r="D1" s="8" t="s">
        <v>3</v>
      </c>
      <c r="E1" s="8" t="s">
        <v>4</v>
      </c>
      <c r="F1" s="8" t="s">
        <v>5</v>
      </c>
      <c r="G1" s="8" t="s">
        <v>140</v>
      </c>
      <c r="I1" s="9" t="s">
        <v>19</v>
      </c>
    </row>
    <row r="2" spans="1:15" x14ac:dyDescent="0.15">
      <c r="A2" s="10">
        <v>1</v>
      </c>
      <c r="B2" s="190"/>
      <c r="C2" s="190"/>
      <c r="D2" s="190"/>
      <c r="E2" s="190"/>
      <c r="F2" s="190"/>
      <c r="G2" s="190"/>
      <c r="I2" s="8" t="s">
        <v>0</v>
      </c>
      <c r="J2" s="8" t="s">
        <v>1</v>
      </c>
      <c r="K2" s="8" t="s">
        <v>2</v>
      </c>
      <c r="L2" s="8" t="s">
        <v>3</v>
      </c>
      <c r="M2" s="8" t="s">
        <v>4</v>
      </c>
      <c r="N2" s="8" t="s">
        <v>5</v>
      </c>
      <c r="O2" s="8" t="s">
        <v>140</v>
      </c>
    </row>
    <row r="3" spans="1:15" x14ac:dyDescent="0.15">
      <c r="A3" s="10">
        <v>2</v>
      </c>
      <c r="B3" s="190"/>
      <c r="C3" s="190"/>
      <c r="D3" s="190"/>
      <c r="E3" s="190"/>
      <c r="F3" s="190"/>
      <c r="G3" s="190"/>
      <c r="I3" s="10">
        <v>1</v>
      </c>
      <c r="J3" s="143" t="s">
        <v>22</v>
      </c>
      <c r="K3" s="143" t="s">
        <v>23</v>
      </c>
      <c r="L3" s="143" t="s">
        <v>24</v>
      </c>
      <c r="M3" s="143">
        <v>3</v>
      </c>
      <c r="N3" s="143">
        <v>185</v>
      </c>
      <c r="O3" s="143" t="s">
        <v>153</v>
      </c>
    </row>
    <row r="4" spans="1:15" x14ac:dyDescent="0.15">
      <c r="A4" s="10">
        <v>3</v>
      </c>
      <c r="B4" s="190"/>
      <c r="C4" s="190"/>
      <c r="D4" s="190"/>
      <c r="E4" s="190"/>
      <c r="F4" s="190"/>
      <c r="G4" s="190"/>
      <c r="I4" s="10">
        <v>2</v>
      </c>
      <c r="J4" s="143"/>
      <c r="K4" s="143" t="s">
        <v>25</v>
      </c>
      <c r="L4" s="143" t="s">
        <v>26</v>
      </c>
      <c r="M4" s="143">
        <v>3</v>
      </c>
      <c r="N4" s="143">
        <v>178</v>
      </c>
      <c r="O4" s="143" t="s">
        <v>154</v>
      </c>
    </row>
    <row r="5" spans="1:15" x14ac:dyDescent="0.15">
      <c r="A5" s="10">
        <v>4</v>
      </c>
      <c r="B5" s="190"/>
      <c r="C5" s="190"/>
      <c r="D5" s="190"/>
      <c r="E5" s="190"/>
      <c r="F5" s="190"/>
      <c r="G5" s="190"/>
      <c r="I5" s="10">
        <v>3</v>
      </c>
      <c r="J5" s="143"/>
      <c r="K5" s="143" t="s">
        <v>27</v>
      </c>
      <c r="L5" s="143" t="s">
        <v>28</v>
      </c>
      <c r="M5" s="143">
        <v>3</v>
      </c>
      <c r="N5" s="143">
        <v>180</v>
      </c>
      <c r="O5" s="143" t="s">
        <v>155</v>
      </c>
    </row>
    <row r="6" spans="1:15" x14ac:dyDescent="0.15">
      <c r="A6" s="10">
        <v>5</v>
      </c>
      <c r="B6" s="190"/>
      <c r="C6" s="190"/>
      <c r="D6" s="190"/>
      <c r="E6" s="190"/>
      <c r="F6" s="190"/>
      <c r="G6" s="190"/>
    </row>
    <row r="7" spans="1:15" x14ac:dyDescent="0.15">
      <c r="A7" s="10">
        <v>6</v>
      </c>
      <c r="B7" s="190"/>
      <c r="C7" s="190"/>
      <c r="D7" s="190"/>
      <c r="E7" s="190"/>
      <c r="F7" s="190"/>
      <c r="G7" s="190"/>
      <c r="K7" s="9" t="s">
        <v>156</v>
      </c>
    </row>
    <row r="8" spans="1:15" x14ac:dyDescent="0.15">
      <c r="A8" s="10">
        <v>7</v>
      </c>
      <c r="B8" s="190"/>
      <c r="C8" s="190"/>
      <c r="D8" s="190"/>
      <c r="E8" s="190"/>
      <c r="F8" s="190"/>
      <c r="G8" s="190"/>
      <c r="K8" s="9" t="s">
        <v>159</v>
      </c>
    </row>
    <row r="9" spans="1:15" x14ac:dyDescent="0.15">
      <c r="A9" s="10">
        <v>8</v>
      </c>
      <c r="B9" s="190"/>
      <c r="C9" s="190"/>
      <c r="D9" s="190"/>
      <c r="E9" s="190"/>
      <c r="F9" s="190"/>
      <c r="G9" s="190"/>
      <c r="K9" s="9" t="s">
        <v>157</v>
      </c>
    </row>
    <row r="10" spans="1:15" x14ac:dyDescent="0.15">
      <c r="A10" s="10">
        <v>9</v>
      </c>
      <c r="B10" s="190"/>
      <c r="C10" s="190"/>
      <c r="D10" s="190"/>
      <c r="E10" s="190"/>
      <c r="F10" s="190"/>
      <c r="G10" s="190"/>
      <c r="K10" s="9" t="s">
        <v>160</v>
      </c>
      <c r="L10" s="9" t="s">
        <v>158</v>
      </c>
    </row>
    <row r="11" spans="1:15" x14ac:dyDescent="0.15">
      <c r="A11" s="10">
        <v>10</v>
      </c>
      <c r="B11" s="190"/>
      <c r="C11" s="190"/>
      <c r="D11" s="190"/>
      <c r="E11" s="190"/>
      <c r="F11" s="190"/>
      <c r="G11" s="190"/>
    </row>
    <row r="12" spans="1:15" x14ac:dyDescent="0.15">
      <c r="A12" s="10">
        <v>11</v>
      </c>
      <c r="B12" s="190"/>
      <c r="C12" s="190"/>
      <c r="D12" s="190"/>
      <c r="E12" s="190"/>
      <c r="F12" s="190"/>
      <c r="G12" s="190"/>
    </row>
    <row r="13" spans="1:15" x14ac:dyDescent="0.15">
      <c r="A13" s="10">
        <v>12</v>
      </c>
      <c r="B13" s="190"/>
      <c r="C13" s="190"/>
      <c r="D13" s="190"/>
      <c r="E13" s="190"/>
      <c r="F13" s="190"/>
      <c r="G13" s="190"/>
    </row>
    <row r="14" spans="1:15" x14ac:dyDescent="0.15">
      <c r="A14" s="10">
        <v>13</v>
      </c>
      <c r="B14" s="190"/>
      <c r="C14" s="190"/>
      <c r="D14" s="190"/>
      <c r="E14" s="190"/>
      <c r="F14" s="190"/>
      <c r="G14" s="190"/>
    </row>
    <row r="15" spans="1:15" x14ac:dyDescent="0.15">
      <c r="A15" s="10">
        <v>14</v>
      </c>
      <c r="B15" s="190"/>
      <c r="C15" s="190"/>
      <c r="D15" s="190"/>
      <c r="E15" s="190"/>
      <c r="F15" s="190"/>
      <c r="G15" s="190"/>
    </row>
    <row r="16" spans="1:15" x14ac:dyDescent="0.15">
      <c r="A16" s="10">
        <v>15</v>
      </c>
      <c r="B16" s="190"/>
      <c r="C16" s="190"/>
      <c r="D16" s="190"/>
      <c r="E16" s="190"/>
      <c r="F16" s="190"/>
      <c r="G16" s="190"/>
    </row>
    <row r="17" spans="1:7" x14ac:dyDescent="0.15">
      <c r="A17" s="10">
        <v>16</v>
      </c>
      <c r="B17" s="190"/>
      <c r="C17" s="190"/>
      <c r="D17" s="190"/>
      <c r="E17" s="190"/>
      <c r="F17" s="190"/>
      <c r="G17" s="190"/>
    </row>
    <row r="18" spans="1:7" x14ac:dyDescent="0.15">
      <c r="A18" s="10">
        <v>17</v>
      </c>
      <c r="B18" s="190"/>
      <c r="C18" s="190"/>
      <c r="D18" s="190"/>
      <c r="E18" s="190"/>
      <c r="F18" s="190"/>
      <c r="G18" s="190"/>
    </row>
    <row r="19" spans="1:7" x14ac:dyDescent="0.15">
      <c r="A19" s="10">
        <v>18</v>
      </c>
      <c r="B19" s="190"/>
      <c r="C19" s="190"/>
      <c r="D19" s="190"/>
      <c r="E19" s="190"/>
      <c r="F19" s="190"/>
      <c r="G19" s="190"/>
    </row>
    <row r="20" spans="1:7" x14ac:dyDescent="0.15">
      <c r="A20" s="10">
        <v>19</v>
      </c>
      <c r="B20" s="190"/>
      <c r="C20" s="190"/>
      <c r="D20" s="190"/>
      <c r="E20" s="190"/>
      <c r="F20" s="190"/>
      <c r="G20" s="190"/>
    </row>
    <row r="21" spans="1:7" x14ac:dyDescent="0.15">
      <c r="A21" s="10">
        <v>20</v>
      </c>
      <c r="B21" s="190"/>
      <c r="C21" s="190"/>
      <c r="D21" s="190"/>
      <c r="E21" s="190"/>
      <c r="F21" s="190"/>
      <c r="G21" s="190"/>
    </row>
    <row r="22" spans="1:7" x14ac:dyDescent="0.15">
      <c r="A22" s="10">
        <v>21</v>
      </c>
      <c r="B22" s="190"/>
      <c r="C22" s="190"/>
      <c r="D22" s="190"/>
      <c r="E22" s="190"/>
      <c r="F22" s="190"/>
      <c r="G22" s="190"/>
    </row>
    <row r="23" spans="1:7" x14ac:dyDescent="0.15">
      <c r="A23" s="10">
        <v>22</v>
      </c>
      <c r="B23" s="190"/>
      <c r="C23" s="190"/>
      <c r="D23" s="190"/>
      <c r="E23" s="190"/>
      <c r="F23" s="190"/>
      <c r="G23" s="190"/>
    </row>
    <row r="24" spans="1:7" x14ac:dyDescent="0.15">
      <c r="A24" s="10">
        <v>23</v>
      </c>
      <c r="B24" s="190"/>
      <c r="C24" s="190"/>
      <c r="D24" s="190"/>
      <c r="E24" s="190"/>
      <c r="F24" s="190"/>
      <c r="G24" s="190"/>
    </row>
    <row r="25" spans="1:7" x14ac:dyDescent="0.15">
      <c r="A25" s="10">
        <v>24</v>
      </c>
      <c r="B25" s="190"/>
      <c r="C25" s="190"/>
      <c r="D25" s="190"/>
      <c r="E25" s="190"/>
      <c r="F25" s="190"/>
      <c r="G25" s="190"/>
    </row>
    <row r="26" spans="1:7" x14ac:dyDescent="0.15">
      <c r="A26" s="10">
        <v>25</v>
      </c>
      <c r="B26" s="190"/>
      <c r="C26" s="190"/>
      <c r="D26" s="190"/>
      <c r="E26" s="190"/>
      <c r="F26" s="190"/>
      <c r="G26" s="190"/>
    </row>
    <row r="27" spans="1:7" x14ac:dyDescent="0.15">
      <c r="A27" s="10">
        <v>26</v>
      </c>
      <c r="B27" s="190"/>
      <c r="C27" s="190"/>
      <c r="D27" s="190"/>
      <c r="E27" s="190"/>
      <c r="F27" s="190"/>
      <c r="G27" s="190"/>
    </row>
    <row r="28" spans="1:7" x14ac:dyDescent="0.15">
      <c r="A28" s="10">
        <v>27</v>
      </c>
      <c r="B28" s="190"/>
      <c r="C28" s="190"/>
      <c r="D28" s="190"/>
      <c r="E28" s="190"/>
      <c r="F28" s="190"/>
      <c r="G28" s="190"/>
    </row>
    <row r="29" spans="1:7" x14ac:dyDescent="0.15">
      <c r="A29" s="10">
        <v>28</v>
      </c>
      <c r="B29" s="190"/>
      <c r="C29" s="190"/>
      <c r="D29" s="190"/>
      <c r="E29" s="190"/>
      <c r="F29" s="190"/>
      <c r="G29" s="190"/>
    </row>
    <row r="30" spans="1:7" x14ac:dyDescent="0.15">
      <c r="A30" s="10">
        <v>29</v>
      </c>
      <c r="B30" s="190"/>
      <c r="C30" s="190"/>
      <c r="D30" s="190"/>
      <c r="E30" s="190"/>
      <c r="F30" s="190"/>
      <c r="G30" s="190"/>
    </row>
    <row r="31" spans="1:7" x14ac:dyDescent="0.15">
      <c r="A31" s="10">
        <v>30</v>
      </c>
      <c r="B31" s="190"/>
      <c r="C31" s="190"/>
      <c r="D31" s="190"/>
      <c r="E31" s="190"/>
      <c r="F31" s="190"/>
      <c r="G31" s="190"/>
    </row>
    <row r="32" spans="1:7" x14ac:dyDescent="0.15">
      <c r="A32" s="10">
        <v>31</v>
      </c>
      <c r="B32" s="190"/>
      <c r="C32" s="190"/>
      <c r="D32" s="190"/>
      <c r="E32" s="190"/>
      <c r="F32" s="190"/>
      <c r="G32" s="190"/>
    </row>
    <row r="33" spans="1:7" x14ac:dyDescent="0.15">
      <c r="A33" s="10">
        <v>32</v>
      </c>
      <c r="B33" s="190"/>
      <c r="C33" s="190"/>
      <c r="D33" s="190"/>
      <c r="E33" s="190"/>
      <c r="F33" s="190"/>
      <c r="G33" s="190"/>
    </row>
    <row r="34" spans="1:7" x14ac:dyDescent="0.15">
      <c r="A34" s="10">
        <v>33</v>
      </c>
      <c r="B34" s="190"/>
      <c r="C34" s="190"/>
      <c r="D34" s="190"/>
      <c r="E34" s="190"/>
      <c r="F34" s="190"/>
      <c r="G34" s="190"/>
    </row>
    <row r="35" spans="1:7" x14ac:dyDescent="0.15">
      <c r="A35" s="10">
        <v>34</v>
      </c>
      <c r="B35" s="190"/>
      <c r="C35" s="190"/>
      <c r="D35" s="190"/>
      <c r="E35" s="190"/>
      <c r="F35" s="190"/>
      <c r="G35" s="190"/>
    </row>
    <row r="36" spans="1:7" x14ac:dyDescent="0.15">
      <c r="A36" s="10">
        <v>35</v>
      </c>
      <c r="B36" s="190"/>
      <c r="C36" s="190"/>
      <c r="D36" s="190"/>
      <c r="E36" s="190"/>
      <c r="F36" s="190"/>
      <c r="G36" s="190"/>
    </row>
    <row r="37" spans="1:7" x14ac:dyDescent="0.15">
      <c r="A37" s="10">
        <v>36</v>
      </c>
      <c r="B37" s="190"/>
      <c r="C37" s="190"/>
      <c r="D37" s="190"/>
      <c r="E37" s="190"/>
      <c r="F37" s="190"/>
      <c r="G37" s="190"/>
    </row>
    <row r="38" spans="1:7" x14ac:dyDescent="0.15">
      <c r="A38" s="10">
        <v>37</v>
      </c>
      <c r="B38" s="190"/>
      <c r="C38" s="190"/>
      <c r="D38" s="190"/>
      <c r="E38" s="190"/>
      <c r="F38" s="190"/>
      <c r="G38" s="190"/>
    </row>
    <row r="39" spans="1:7" x14ac:dyDescent="0.15">
      <c r="A39" s="10">
        <v>38</v>
      </c>
      <c r="B39" s="190"/>
      <c r="C39" s="190"/>
      <c r="D39" s="190"/>
      <c r="E39" s="190"/>
      <c r="F39" s="190"/>
      <c r="G39" s="190"/>
    </row>
    <row r="40" spans="1:7" x14ac:dyDescent="0.15">
      <c r="A40" s="10">
        <v>39</v>
      </c>
      <c r="B40" s="190"/>
      <c r="C40" s="190"/>
      <c r="D40" s="190"/>
      <c r="E40" s="190"/>
      <c r="F40" s="190"/>
      <c r="G40" s="190"/>
    </row>
    <row r="41" spans="1:7" x14ac:dyDescent="0.15">
      <c r="A41" s="10">
        <v>40</v>
      </c>
      <c r="B41" s="190"/>
      <c r="C41" s="190"/>
      <c r="D41" s="190"/>
      <c r="E41" s="190"/>
      <c r="F41" s="190"/>
      <c r="G41" s="190"/>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AB57"/>
  <sheetViews>
    <sheetView view="pageBreakPreview" zoomScale="75" zoomScaleNormal="75" zoomScaleSheetLayoutView="75" workbookViewId="0">
      <selection activeCell="N44" sqref="N44"/>
    </sheetView>
  </sheetViews>
  <sheetFormatPr defaultColWidth="9" defaultRowHeight="13.5" x14ac:dyDescent="0.15"/>
  <cols>
    <col min="1" max="1" width="10" style="11" bestFit="1" customWidth="1"/>
    <col min="2" max="2" width="6.25" style="11" customWidth="1"/>
    <col min="3" max="3" width="6.375" style="11" customWidth="1"/>
    <col min="4" max="4" width="33.5" style="11" customWidth="1"/>
    <col min="5" max="5" width="12.125" style="11" customWidth="1"/>
    <col min="6" max="6" width="7.125" style="11" customWidth="1"/>
    <col min="7" max="7" width="21.125" style="11" customWidth="1"/>
    <col min="8" max="8" width="10" style="11" customWidth="1"/>
    <col min="9" max="9" width="15.25" style="11" customWidth="1"/>
    <col min="10" max="10" width="5.375" style="11" customWidth="1"/>
    <col min="11" max="11" width="1.5" style="11" customWidth="1"/>
    <col min="12" max="12" width="2.125" style="11" customWidth="1"/>
    <col min="13" max="13" width="1.125" style="11" customWidth="1"/>
    <col min="14" max="19" width="9" style="11"/>
    <col min="20" max="22" width="9" style="11" hidden="1" customWidth="1"/>
    <col min="23" max="23" width="18.875" style="11" hidden="1" customWidth="1"/>
    <col min="24" max="24" width="10.5" style="11" hidden="1" customWidth="1"/>
    <col min="25" max="28" width="9" style="11" hidden="1" customWidth="1"/>
    <col min="29" max="29" width="9" style="11" customWidth="1"/>
    <col min="30" max="257" width="9" style="11"/>
    <col min="258" max="258" width="10" style="11" bestFit="1" customWidth="1"/>
    <col min="259" max="259" width="6.25" style="11" customWidth="1"/>
    <col min="260" max="260" width="6.375" style="11" customWidth="1"/>
    <col min="261" max="261" width="33.5" style="11" customWidth="1"/>
    <col min="262" max="262" width="7.125" style="11" customWidth="1"/>
    <col min="263" max="263" width="21.125" style="11" customWidth="1"/>
    <col min="264" max="264" width="10" style="11" customWidth="1"/>
    <col min="265" max="265" width="15.25" style="11" customWidth="1"/>
    <col min="266" max="266" width="2.375" style="11" customWidth="1"/>
    <col min="267" max="267" width="5.375" style="11" customWidth="1"/>
    <col min="268" max="268" width="1.5" style="11" customWidth="1"/>
    <col min="269" max="269" width="2.125" style="11" customWidth="1"/>
    <col min="270" max="270" width="1.125" style="11" customWidth="1"/>
    <col min="271" max="513" width="9" style="11"/>
    <col min="514" max="514" width="10" style="11" bestFit="1" customWidth="1"/>
    <col min="515" max="515" width="6.25" style="11" customWidth="1"/>
    <col min="516" max="516" width="6.375" style="11" customWidth="1"/>
    <col min="517" max="517" width="33.5" style="11" customWidth="1"/>
    <col min="518" max="518" width="7.125" style="11" customWidth="1"/>
    <col min="519" max="519" width="21.125" style="11" customWidth="1"/>
    <col min="520" max="520" width="10" style="11" customWidth="1"/>
    <col min="521" max="521" width="15.25" style="11" customWidth="1"/>
    <col min="522" max="522" width="2.375" style="11" customWidth="1"/>
    <col min="523" max="523" width="5.375" style="11" customWidth="1"/>
    <col min="524" max="524" width="1.5" style="11" customWidth="1"/>
    <col min="525" max="525" width="2.125" style="11" customWidth="1"/>
    <col min="526" max="526" width="1.125" style="11" customWidth="1"/>
    <col min="527" max="769" width="9" style="11"/>
    <col min="770" max="770" width="10" style="11" bestFit="1" customWidth="1"/>
    <col min="771" max="771" width="6.25" style="11" customWidth="1"/>
    <col min="772" max="772" width="6.375" style="11" customWidth="1"/>
    <col min="773" max="773" width="33.5" style="11" customWidth="1"/>
    <col min="774" max="774" width="7.125" style="11" customWidth="1"/>
    <col min="775" max="775" width="21.125" style="11" customWidth="1"/>
    <col min="776" max="776" width="10" style="11" customWidth="1"/>
    <col min="777" max="777" width="15.25" style="11" customWidth="1"/>
    <col min="778" max="778" width="2.375" style="11" customWidth="1"/>
    <col min="779" max="779" width="5.375" style="11" customWidth="1"/>
    <col min="780" max="780" width="1.5" style="11" customWidth="1"/>
    <col min="781" max="781" width="2.125" style="11" customWidth="1"/>
    <col min="782" max="782" width="1.125" style="11" customWidth="1"/>
    <col min="783" max="1025" width="9" style="11"/>
    <col min="1026" max="1026" width="10" style="11" bestFit="1" customWidth="1"/>
    <col min="1027" max="1027" width="6.25" style="11" customWidth="1"/>
    <col min="1028" max="1028" width="6.375" style="11" customWidth="1"/>
    <col min="1029" max="1029" width="33.5" style="11" customWidth="1"/>
    <col min="1030" max="1030" width="7.125" style="11" customWidth="1"/>
    <col min="1031" max="1031" width="21.125" style="11" customWidth="1"/>
    <col min="1032" max="1032" width="10" style="11" customWidth="1"/>
    <col min="1033" max="1033" width="15.25" style="11" customWidth="1"/>
    <col min="1034" max="1034" width="2.375" style="11" customWidth="1"/>
    <col min="1035" max="1035" width="5.375" style="11" customWidth="1"/>
    <col min="1036" max="1036" width="1.5" style="11" customWidth="1"/>
    <col min="1037" max="1037" width="2.125" style="11" customWidth="1"/>
    <col min="1038" max="1038" width="1.125" style="11" customWidth="1"/>
    <col min="1039" max="1281" width="9" style="11"/>
    <col min="1282" max="1282" width="10" style="11" bestFit="1" customWidth="1"/>
    <col min="1283" max="1283" width="6.25" style="11" customWidth="1"/>
    <col min="1284" max="1284" width="6.375" style="11" customWidth="1"/>
    <col min="1285" max="1285" width="33.5" style="11" customWidth="1"/>
    <col min="1286" max="1286" width="7.125" style="11" customWidth="1"/>
    <col min="1287" max="1287" width="21.125" style="11" customWidth="1"/>
    <col min="1288" max="1288" width="10" style="11" customWidth="1"/>
    <col min="1289" max="1289" width="15.25" style="11" customWidth="1"/>
    <col min="1290" max="1290" width="2.375" style="11" customWidth="1"/>
    <col min="1291" max="1291" width="5.375" style="11" customWidth="1"/>
    <col min="1292" max="1292" width="1.5" style="11" customWidth="1"/>
    <col min="1293" max="1293" width="2.125" style="11" customWidth="1"/>
    <col min="1294" max="1294" width="1.125" style="11" customWidth="1"/>
    <col min="1295" max="1537" width="9" style="11"/>
    <col min="1538" max="1538" width="10" style="11" bestFit="1" customWidth="1"/>
    <col min="1539" max="1539" width="6.25" style="11" customWidth="1"/>
    <col min="1540" max="1540" width="6.375" style="11" customWidth="1"/>
    <col min="1541" max="1541" width="33.5" style="11" customWidth="1"/>
    <col min="1542" max="1542" width="7.125" style="11" customWidth="1"/>
    <col min="1543" max="1543" width="21.125" style="11" customWidth="1"/>
    <col min="1544" max="1544" width="10" style="11" customWidth="1"/>
    <col min="1545" max="1545" width="15.25" style="11" customWidth="1"/>
    <col min="1546" max="1546" width="2.375" style="11" customWidth="1"/>
    <col min="1547" max="1547" width="5.375" style="11" customWidth="1"/>
    <col min="1548" max="1548" width="1.5" style="11" customWidth="1"/>
    <col min="1549" max="1549" width="2.125" style="11" customWidth="1"/>
    <col min="1550" max="1550" width="1.125" style="11" customWidth="1"/>
    <col min="1551" max="1793" width="9" style="11"/>
    <col min="1794" max="1794" width="10" style="11" bestFit="1" customWidth="1"/>
    <col min="1795" max="1795" width="6.25" style="11" customWidth="1"/>
    <col min="1796" max="1796" width="6.375" style="11" customWidth="1"/>
    <col min="1797" max="1797" width="33.5" style="11" customWidth="1"/>
    <col min="1798" max="1798" width="7.125" style="11" customWidth="1"/>
    <col min="1799" max="1799" width="21.125" style="11" customWidth="1"/>
    <col min="1800" max="1800" width="10" style="11" customWidth="1"/>
    <col min="1801" max="1801" width="15.25" style="11" customWidth="1"/>
    <col min="1802" max="1802" width="2.375" style="11" customWidth="1"/>
    <col min="1803" max="1803" width="5.375" style="11" customWidth="1"/>
    <col min="1804" max="1804" width="1.5" style="11" customWidth="1"/>
    <col min="1805" max="1805" width="2.125" style="11" customWidth="1"/>
    <col min="1806" max="1806" width="1.125" style="11" customWidth="1"/>
    <col min="1807" max="2049" width="9" style="11"/>
    <col min="2050" max="2050" width="10" style="11" bestFit="1" customWidth="1"/>
    <col min="2051" max="2051" width="6.25" style="11" customWidth="1"/>
    <col min="2052" max="2052" width="6.375" style="11" customWidth="1"/>
    <col min="2053" max="2053" width="33.5" style="11" customWidth="1"/>
    <col min="2054" max="2054" width="7.125" style="11" customWidth="1"/>
    <col min="2055" max="2055" width="21.125" style="11" customWidth="1"/>
    <col min="2056" max="2056" width="10" style="11" customWidth="1"/>
    <col min="2057" max="2057" width="15.25" style="11" customWidth="1"/>
    <col min="2058" max="2058" width="2.375" style="11" customWidth="1"/>
    <col min="2059" max="2059" width="5.375" style="11" customWidth="1"/>
    <col min="2060" max="2060" width="1.5" style="11" customWidth="1"/>
    <col min="2061" max="2061" width="2.125" style="11" customWidth="1"/>
    <col min="2062" max="2062" width="1.125" style="11" customWidth="1"/>
    <col min="2063" max="2305" width="9" style="11"/>
    <col min="2306" max="2306" width="10" style="11" bestFit="1" customWidth="1"/>
    <col min="2307" max="2307" width="6.25" style="11" customWidth="1"/>
    <col min="2308" max="2308" width="6.375" style="11" customWidth="1"/>
    <col min="2309" max="2309" width="33.5" style="11" customWidth="1"/>
    <col min="2310" max="2310" width="7.125" style="11" customWidth="1"/>
    <col min="2311" max="2311" width="21.125" style="11" customWidth="1"/>
    <col min="2312" max="2312" width="10" style="11" customWidth="1"/>
    <col min="2313" max="2313" width="15.25" style="11" customWidth="1"/>
    <col min="2314" max="2314" width="2.375" style="11" customWidth="1"/>
    <col min="2315" max="2315" width="5.375" style="11" customWidth="1"/>
    <col min="2316" max="2316" width="1.5" style="11" customWidth="1"/>
    <col min="2317" max="2317" width="2.125" style="11" customWidth="1"/>
    <col min="2318" max="2318" width="1.125" style="11" customWidth="1"/>
    <col min="2319" max="2561" width="9" style="11"/>
    <col min="2562" max="2562" width="10" style="11" bestFit="1" customWidth="1"/>
    <col min="2563" max="2563" width="6.25" style="11" customWidth="1"/>
    <col min="2564" max="2564" width="6.375" style="11" customWidth="1"/>
    <col min="2565" max="2565" width="33.5" style="11" customWidth="1"/>
    <col min="2566" max="2566" width="7.125" style="11" customWidth="1"/>
    <col min="2567" max="2567" width="21.125" style="11" customWidth="1"/>
    <col min="2568" max="2568" width="10" style="11" customWidth="1"/>
    <col min="2569" max="2569" width="15.25" style="11" customWidth="1"/>
    <col min="2570" max="2570" width="2.375" style="11" customWidth="1"/>
    <col min="2571" max="2571" width="5.375" style="11" customWidth="1"/>
    <col min="2572" max="2572" width="1.5" style="11" customWidth="1"/>
    <col min="2573" max="2573" width="2.125" style="11" customWidth="1"/>
    <col min="2574" max="2574" width="1.125" style="11" customWidth="1"/>
    <col min="2575" max="2817" width="9" style="11"/>
    <col min="2818" max="2818" width="10" style="11" bestFit="1" customWidth="1"/>
    <col min="2819" max="2819" width="6.25" style="11" customWidth="1"/>
    <col min="2820" max="2820" width="6.375" style="11" customWidth="1"/>
    <col min="2821" max="2821" width="33.5" style="11" customWidth="1"/>
    <col min="2822" max="2822" width="7.125" style="11" customWidth="1"/>
    <col min="2823" max="2823" width="21.125" style="11" customWidth="1"/>
    <col min="2824" max="2824" width="10" style="11" customWidth="1"/>
    <col min="2825" max="2825" width="15.25" style="11" customWidth="1"/>
    <col min="2826" max="2826" width="2.375" style="11" customWidth="1"/>
    <col min="2827" max="2827" width="5.375" style="11" customWidth="1"/>
    <col min="2828" max="2828" width="1.5" style="11" customWidth="1"/>
    <col min="2829" max="2829" width="2.125" style="11" customWidth="1"/>
    <col min="2830" max="2830" width="1.125" style="11" customWidth="1"/>
    <col min="2831" max="3073" width="9" style="11"/>
    <col min="3074" max="3074" width="10" style="11" bestFit="1" customWidth="1"/>
    <col min="3075" max="3075" width="6.25" style="11" customWidth="1"/>
    <col min="3076" max="3076" width="6.375" style="11" customWidth="1"/>
    <col min="3077" max="3077" width="33.5" style="11" customWidth="1"/>
    <col min="3078" max="3078" width="7.125" style="11" customWidth="1"/>
    <col min="3079" max="3079" width="21.125" style="11" customWidth="1"/>
    <col min="3080" max="3080" width="10" style="11" customWidth="1"/>
    <col min="3081" max="3081" width="15.25" style="11" customWidth="1"/>
    <col min="3082" max="3082" width="2.375" style="11" customWidth="1"/>
    <col min="3083" max="3083" width="5.375" style="11" customWidth="1"/>
    <col min="3084" max="3084" width="1.5" style="11" customWidth="1"/>
    <col min="3085" max="3085" width="2.125" style="11" customWidth="1"/>
    <col min="3086" max="3086" width="1.125" style="11" customWidth="1"/>
    <col min="3087" max="3329" width="9" style="11"/>
    <col min="3330" max="3330" width="10" style="11" bestFit="1" customWidth="1"/>
    <col min="3331" max="3331" width="6.25" style="11" customWidth="1"/>
    <col min="3332" max="3332" width="6.375" style="11" customWidth="1"/>
    <col min="3333" max="3333" width="33.5" style="11" customWidth="1"/>
    <col min="3334" max="3334" width="7.125" style="11" customWidth="1"/>
    <col min="3335" max="3335" width="21.125" style="11" customWidth="1"/>
    <col min="3336" max="3336" width="10" style="11" customWidth="1"/>
    <col min="3337" max="3337" width="15.25" style="11" customWidth="1"/>
    <col min="3338" max="3338" width="2.375" style="11" customWidth="1"/>
    <col min="3339" max="3339" width="5.375" style="11" customWidth="1"/>
    <col min="3340" max="3340" width="1.5" style="11" customWidth="1"/>
    <col min="3341" max="3341" width="2.125" style="11" customWidth="1"/>
    <col min="3342" max="3342" width="1.125" style="11" customWidth="1"/>
    <col min="3343" max="3585" width="9" style="11"/>
    <col min="3586" max="3586" width="10" style="11" bestFit="1" customWidth="1"/>
    <col min="3587" max="3587" width="6.25" style="11" customWidth="1"/>
    <col min="3588" max="3588" width="6.375" style="11" customWidth="1"/>
    <col min="3589" max="3589" width="33.5" style="11" customWidth="1"/>
    <col min="3590" max="3590" width="7.125" style="11" customWidth="1"/>
    <col min="3591" max="3591" width="21.125" style="11" customWidth="1"/>
    <col min="3592" max="3592" width="10" style="11" customWidth="1"/>
    <col min="3593" max="3593" width="15.25" style="11" customWidth="1"/>
    <col min="3594" max="3594" width="2.375" style="11" customWidth="1"/>
    <col min="3595" max="3595" width="5.375" style="11" customWidth="1"/>
    <col min="3596" max="3596" width="1.5" style="11" customWidth="1"/>
    <col min="3597" max="3597" width="2.125" style="11" customWidth="1"/>
    <col min="3598" max="3598" width="1.125" style="11" customWidth="1"/>
    <col min="3599" max="3841" width="9" style="11"/>
    <col min="3842" max="3842" width="10" style="11" bestFit="1" customWidth="1"/>
    <col min="3843" max="3843" width="6.25" style="11" customWidth="1"/>
    <col min="3844" max="3844" width="6.375" style="11" customWidth="1"/>
    <col min="3845" max="3845" width="33.5" style="11" customWidth="1"/>
    <col min="3846" max="3846" width="7.125" style="11" customWidth="1"/>
    <col min="3847" max="3847" width="21.125" style="11" customWidth="1"/>
    <col min="3848" max="3848" width="10" style="11" customWidth="1"/>
    <col min="3849" max="3849" width="15.25" style="11" customWidth="1"/>
    <col min="3850" max="3850" width="2.375" style="11" customWidth="1"/>
    <col min="3851" max="3851" width="5.375" style="11" customWidth="1"/>
    <col min="3852" max="3852" width="1.5" style="11" customWidth="1"/>
    <col min="3853" max="3853" width="2.125" style="11" customWidth="1"/>
    <col min="3854" max="3854" width="1.125" style="11" customWidth="1"/>
    <col min="3855" max="4097" width="9" style="11"/>
    <col min="4098" max="4098" width="10" style="11" bestFit="1" customWidth="1"/>
    <col min="4099" max="4099" width="6.25" style="11" customWidth="1"/>
    <col min="4100" max="4100" width="6.375" style="11" customWidth="1"/>
    <col min="4101" max="4101" width="33.5" style="11" customWidth="1"/>
    <col min="4102" max="4102" width="7.125" style="11" customWidth="1"/>
    <col min="4103" max="4103" width="21.125" style="11" customWidth="1"/>
    <col min="4104" max="4104" width="10" style="11" customWidth="1"/>
    <col min="4105" max="4105" width="15.25" style="11" customWidth="1"/>
    <col min="4106" max="4106" width="2.375" style="11" customWidth="1"/>
    <col min="4107" max="4107" width="5.375" style="11" customWidth="1"/>
    <col min="4108" max="4108" width="1.5" style="11" customWidth="1"/>
    <col min="4109" max="4109" width="2.125" style="11" customWidth="1"/>
    <col min="4110" max="4110" width="1.125" style="11" customWidth="1"/>
    <col min="4111" max="4353" width="9" style="11"/>
    <col min="4354" max="4354" width="10" style="11" bestFit="1" customWidth="1"/>
    <col min="4355" max="4355" width="6.25" style="11" customWidth="1"/>
    <col min="4356" max="4356" width="6.375" style="11" customWidth="1"/>
    <col min="4357" max="4357" width="33.5" style="11" customWidth="1"/>
    <col min="4358" max="4358" width="7.125" style="11" customWidth="1"/>
    <col min="4359" max="4359" width="21.125" style="11" customWidth="1"/>
    <col min="4360" max="4360" width="10" style="11" customWidth="1"/>
    <col min="4361" max="4361" width="15.25" style="11" customWidth="1"/>
    <col min="4362" max="4362" width="2.375" style="11" customWidth="1"/>
    <col min="4363" max="4363" width="5.375" style="11" customWidth="1"/>
    <col min="4364" max="4364" width="1.5" style="11" customWidth="1"/>
    <col min="4365" max="4365" width="2.125" style="11" customWidth="1"/>
    <col min="4366" max="4366" width="1.125" style="11" customWidth="1"/>
    <col min="4367" max="4609" width="9" style="11"/>
    <col min="4610" max="4610" width="10" style="11" bestFit="1" customWidth="1"/>
    <col min="4611" max="4611" width="6.25" style="11" customWidth="1"/>
    <col min="4612" max="4612" width="6.375" style="11" customWidth="1"/>
    <col min="4613" max="4613" width="33.5" style="11" customWidth="1"/>
    <col min="4614" max="4614" width="7.125" style="11" customWidth="1"/>
    <col min="4615" max="4615" width="21.125" style="11" customWidth="1"/>
    <col min="4616" max="4616" width="10" style="11" customWidth="1"/>
    <col min="4617" max="4617" width="15.25" style="11" customWidth="1"/>
    <col min="4618" max="4618" width="2.375" style="11" customWidth="1"/>
    <col min="4619" max="4619" width="5.375" style="11" customWidth="1"/>
    <col min="4620" max="4620" width="1.5" style="11" customWidth="1"/>
    <col min="4621" max="4621" width="2.125" style="11" customWidth="1"/>
    <col min="4622" max="4622" width="1.125" style="11" customWidth="1"/>
    <col min="4623" max="4865" width="9" style="11"/>
    <col min="4866" max="4866" width="10" style="11" bestFit="1" customWidth="1"/>
    <col min="4867" max="4867" width="6.25" style="11" customWidth="1"/>
    <col min="4868" max="4868" width="6.375" style="11" customWidth="1"/>
    <col min="4869" max="4869" width="33.5" style="11" customWidth="1"/>
    <col min="4870" max="4870" width="7.125" style="11" customWidth="1"/>
    <col min="4871" max="4871" width="21.125" style="11" customWidth="1"/>
    <col min="4872" max="4872" width="10" style="11" customWidth="1"/>
    <col min="4873" max="4873" width="15.25" style="11" customWidth="1"/>
    <col min="4874" max="4874" width="2.375" style="11" customWidth="1"/>
    <col min="4875" max="4875" width="5.375" style="11" customWidth="1"/>
    <col min="4876" max="4876" width="1.5" style="11" customWidth="1"/>
    <col min="4877" max="4877" width="2.125" style="11" customWidth="1"/>
    <col min="4878" max="4878" width="1.125" style="11" customWidth="1"/>
    <col min="4879" max="5121" width="9" style="11"/>
    <col min="5122" max="5122" width="10" style="11" bestFit="1" customWidth="1"/>
    <col min="5123" max="5123" width="6.25" style="11" customWidth="1"/>
    <col min="5124" max="5124" width="6.375" style="11" customWidth="1"/>
    <col min="5125" max="5125" width="33.5" style="11" customWidth="1"/>
    <col min="5126" max="5126" width="7.125" style="11" customWidth="1"/>
    <col min="5127" max="5127" width="21.125" style="11" customWidth="1"/>
    <col min="5128" max="5128" width="10" style="11" customWidth="1"/>
    <col min="5129" max="5129" width="15.25" style="11" customWidth="1"/>
    <col min="5130" max="5130" width="2.375" style="11" customWidth="1"/>
    <col min="5131" max="5131" width="5.375" style="11" customWidth="1"/>
    <col min="5132" max="5132" width="1.5" style="11" customWidth="1"/>
    <col min="5133" max="5133" width="2.125" style="11" customWidth="1"/>
    <col min="5134" max="5134" width="1.125" style="11" customWidth="1"/>
    <col min="5135" max="5377" width="9" style="11"/>
    <col min="5378" max="5378" width="10" style="11" bestFit="1" customWidth="1"/>
    <col min="5379" max="5379" width="6.25" style="11" customWidth="1"/>
    <col min="5380" max="5380" width="6.375" style="11" customWidth="1"/>
    <col min="5381" max="5381" width="33.5" style="11" customWidth="1"/>
    <col min="5382" max="5382" width="7.125" style="11" customWidth="1"/>
    <col min="5383" max="5383" width="21.125" style="11" customWidth="1"/>
    <col min="5384" max="5384" width="10" style="11" customWidth="1"/>
    <col min="5385" max="5385" width="15.25" style="11" customWidth="1"/>
    <col min="5386" max="5386" width="2.375" style="11" customWidth="1"/>
    <col min="5387" max="5387" width="5.375" style="11" customWidth="1"/>
    <col min="5388" max="5388" width="1.5" style="11" customWidth="1"/>
    <col min="5389" max="5389" width="2.125" style="11" customWidth="1"/>
    <col min="5390" max="5390" width="1.125" style="11" customWidth="1"/>
    <col min="5391" max="5633" width="9" style="11"/>
    <col min="5634" max="5634" width="10" style="11" bestFit="1" customWidth="1"/>
    <col min="5635" max="5635" width="6.25" style="11" customWidth="1"/>
    <col min="5636" max="5636" width="6.375" style="11" customWidth="1"/>
    <col min="5637" max="5637" width="33.5" style="11" customWidth="1"/>
    <col min="5638" max="5638" width="7.125" style="11" customWidth="1"/>
    <col min="5639" max="5639" width="21.125" style="11" customWidth="1"/>
    <col min="5640" max="5640" width="10" style="11" customWidth="1"/>
    <col min="5641" max="5641" width="15.25" style="11" customWidth="1"/>
    <col min="5642" max="5642" width="2.375" style="11" customWidth="1"/>
    <col min="5643" max="5643" width="5.375" style="11" customWidth="1"/>
    <col min="5644" max="5644" width="1.5" style="11" customWidth="1"/>
    <col min="5645" max="5645" width="2.125" style="11" customWidth="1"/>
    <col min="5646" max="5646" width="1.125" style="11" customWidth="1"/>
    <col min="5647" max="5889" width="9" style="11"/>
    <col min="5890" max="5890" width="10" style="11" bestFit="1" customWidth="1"/>
    <col min="5891" max="5891" width="6.25" style="11" customWidth="1"/>
    <col min="5892" max="5892" width="6.375" style="11" customWidth="1"/>
    <col min="5893" max="5893" width="33.5" style="11" customWidth="1"/>
    <col min="5894" max="5894" width="7.125" style="11" customWidth="1"/>
    <col min="5895" max="5895" width="21.125" style="11" customWidth="1"/>
    <col min="5896" max="5896" width="10" style="11" customWidth="1"/>
    <col min="5897" max="5897" width="15.25" style="11" customWidth="1"/>
    <col min="5898" max="5898" width="2.375" style="11" customWidth="1"/>
    <col min="5899" max="5899" width="5.375" style="11" customWidth="1"/>
    <col min="5900" max="5900" width="1.5" style="11" customWidth="1"/>
    <col min="5901" max="5901" width="2.125" style="11" customWidth="1"/>
    <col min="5902" max="5902" width="1.125" style="11" customWidth="1"/>
    <col min="5903" max="6145" width="9" style="11"/>
    <col min="6146" max="6146" width="10" style="11" bestFit="1" customWidth="1"/>
    <col min="6147" max="6147" width="6.25" style="11" customWidth="1"/>
    <col min="6148" max="6148" width="6.375" style="11" customWidth="1"/>
    <col min="6149" max="6149" width="33.5" style="11" customWidth="1"/>
    <col min="6150" max="6150" width="7.125" style="11" customWidth="1"/>
    <col min="6151" max="6151" width="21.125" style="11" customWidth="1"/>
    <col min="6152" max="6152" width="10" style="11" customWidth="1"/>
    <col min="6153" max="6153" width="15.25" style="11" customWidth="1"/>
    <col min="6154" max="6154" width="2.375" style="11" customWidth="1"/>
    <col min="6155" max="6155" width="5.375" style="11" customWidth="1"/>
    <col min="6156" max="6156" width="1.5" style="11" customWidth="1"/>
    <col min="6157" max="6157" width="2.125" style="11" customWidth="1"/>
    <col min="6158" max="6158" width="1.125" style="11" customWidth="1"/>
    <col min="6159" max="6401" width="9" style="11"/>
    <col min="6402" max="6402" width="10" style="11" bestFit="1" customWidth="1"/>
    <col min="6403" max="6403" width="6.25" style="11" customWidth="1"/>
    <col min="6404" max="6404" width="6.375" style="11" customWidth="1"/>
    <col min="6405" max="6405" width="33.5" style="11" customWidth="1"/>
    <col min="6406" max="6406" width="7.125" style="11" customWidth="1"/>
    <col min="6407" max="6407" width="21.125" style="11" customWidth="1"/>
    <col min="6408" max="6408" width="10" style="11" customWidth="1"/>
    <col min="6409" max="6409" width="15.25" style="11" customWidth="1"/>
    <col min="6410" max="6410" width="2.375" style="11" customWidth="1"/>
    <col min="6411" max="6411" width="5.375" style="11" customWidth="1"/>
    <col min="6412" max="6412" width="1.5" style="11" customWidth="1"/>
    <col min="6413" max="6413" width="2.125" style="11" customWidth="1"/>
    <col min="6414" max="6414" width="1.125" style="11" customWidth="1"/>
    <col min="6415" max="6657" width="9" style="11"/>
    <col min="6658" max="6658" width="10" style="11" bestFit="1" customWidth="1"/>
    <col min="6659" max="6659" width="6.25" style="11" customWidth="1"/>
    <col min="6660" max="6660" width="6.375" style="11" customWidth="1"/>
    <col min="6661" max="6661" width="33.5" style="11" customWidth="1"/>
    <col min="6662" max="6662" width="7.125" style="11" customWidth="1"/>
    <col min="6663" max="6663" width="21.125" style="11" customWidth="1"/>
    <col min="6664" max="6664" width="10" style="11" customWidth="1"/>
    <col min="6665" max="6665" width="15.25" style="11" customWidth="1"/>
    <col min="6666" max="6666" width="2.375" style="11" customWidth="1"/>
    <col min="6667" max="6667" width="5.375" style="11" customWidth="1"/>
    <col min="6668" max="6668" width="1.5" style="11" customWidth="1"/>
    <col min="6669" max="6669" width="2.125" style="11" customWidth="1"/>
    <col min="6670" max="6670" width="1.125" style="11" customWidth="1"/>
    <col min="6671" max="6913" width="9" style="11"/>
    <col min="6914" max="6914" width="10" style="11" bestFit="1" customWidth="1"/>
    <col min="6915" max="6915" width="6.25" style="11" customWidth="1"/>
    <col min="6916" max="6916" width="6.375" style="11" customWidth="1"/>
    <col min="6917" max="6917" width="33.5" style="11" customWidth="1"/>
    <col min="6918" max="6918" width="7.125" style="11" customWidth="1"/>
    <col min="6919" max="6919" width="21.125" style="11" customWidth="1"/>
    <col min="6920" max="6920" width="10" style="11" customWidth="1"/>
    <col min="6921" max="6921" width="15.25" style="11" customWidth="1"/>
    <col min="6922" max="6922" width="2.375" style="11" customWidth="1"/>
    <col min="6923" max="6923" width="5.375" style="11" customWidth="1"/>
    <col min="6924" max="6924" width="1.5" style="11" customWidth="1"/>
    <col min="6925" max="6925" width="2.125" style="11" customWidth="1"/>
    <col min="6926" max="6926" width="1.125" style="11" customWidth="1"/>
    <col min="6927" max="7169" width="9" style="11"/>
    <col min="7170" max="7170" width="10" style="11" bestFit="1" customWidth="1"/>
    <col min="7171" max="7171" width="6.25" style="11" customWidth="1"/>
    <col min="7172" max="7172" width="6.375" style="11" customWidth="1"/>
    <col min="7173" max="7173" width="33.5" style="11" customWidth="1"/>
    <col min="7174" max="7174" width="7.125" style="11" customWidth="1"/>
    <col min="7175" max="7175" width="21.125" style="11" customWidth="1"/>
    <col min="7176" max="7176" width="10" style="11" customWidth="1"/>
    <col min="7177" max="7177" width="15.25" style="11" customWidth="1"/>
    <col min="7178" max="7178" width="2.375" style="11" customWidth="1"/>
    <col min="7179" max="7179" width="5.375" style="11" customWidth="1"/>
    <col min="7180" max="7180" width="1.5" style="11" customWidth="1"/>
    <col min="7181" max="7181" width="2.125" style="11" customWidth="1"/>
    <col min="7182" max="7182" width="1.125" style="11" customWidth="1"/>
    <col min="7183" max="7425" width="9" style="11"/>
    <col min="7426" max="7426" width="10" style="11" bestFit="1" customWidth="1"/>
    <col min="7427" max="7427" width="6.25" style="11" customWidth="1"/>
    <col min="7428" max="7428" width="6.375" style="11" customWidth="1"/>
    <col min="7429" max="7429" width="33.5" style="11" customWidth="1"/>
    <col min="7430" max="7430" width="7.125" style="11" customWidth="1"/>
    <col min="7431" max="7431" width="21.125" style="11" customWidth="1"/>
    <col min="7432" max="7432" width="10" style="11" customWidth="1"/>
    <col min="7433" max="7433" width="15.25" style="11" customWidth="1"/>
    <col min="7434" max="7434" width="2.375" style="11" customWidth="1"/>
    <col min="7435" max="7435" width="5.375" style="11" customWidth="1"/>
    <col min="7436" max="7436" width="1.5" style="11" customWidth="1"/>
    <col min="7437" max="7437" width="2.125" style="11" customWidth="1"/>
    <col min="7438" max="7438" width="1.125" style="11" customWidth="1"/>
    <col min="7439" max="7681" width="9" style="11"/>
    <col min="7682" max="7682" width="10" style="11" bestFit="1" customWidth="1"/>
    <col min="7683" max="7683" width="6.25" style="11" customWidth="1"/>
    <col min="7684" max="7684" width="6.375" style="11" customWidth="1"/>
    <col min="7685" max="7685" width="33.5" style="11" customWidth="1"/>
    <col min="7686" max="7686" width="7.125" style="11" customWidth="1"/>
    <col min="7687" max="7687" width="21.125" style="11" customWidth="1"/>
    <col min="7688" max="7688" width="10" style="11" customWidth="1"/>
    <col min="7689" max="7689" width="15.25" style="11" customWidth="1"/>
    <col min="7690" max="7690" width="2.375" style="11" customWidth="1"/>
    <col min="7691" max="7691" width="5.375" style="11" customWidth="1"/>
    <col min="7692" max="7692" width="1.5" style="11" customWidth="1"/>
    <col min="7693" max="7693" width="2.125" style="11" customWidth="1"/>
    <col min="7694" max="7694" width="1.125" style="11" customWidth="1"/>
    <col min="7695" max="7937" width="9" style="11"/>
    <col min="7938" max="7938" width="10" style="11" bestFit="1" customWidth="1"/>
    <col min="7939" max="7939" width="6.25" style="11" customWidth="1"/>
    <col min="7940" max="7940" width="6.375" style="11" customWidth="1"/>
    <col min="7941" max="7941" width="33.5" style="11" customWidth="1"/>
    <col min="7942" max="7942" width="7.125" style="11" customWidth="1"/>
    <col min="7943" max="7943" width="21.125" style="11" customWidth="1"/>
    <col min="7944" max="7944" width="10" style="11" customWidth="1"/>
    <col min="7945" max="7945" width="15.25" style="11" customWidth="1"/>
    <col min="7946" max="7946" width="2.375" style="11" customWidth="1"/>
    <col min="7947" max="7947" width="5.375" style="11" customWidth="1"/>
    <col min="7948" max="7948" width="1.5" style="11" customWidth="1"/>
    <col min="7949" max="7949" width="2.125" style="11" customWidth="1"/>
    <col min="7950" max="7950" width="1.125" style="11" customWidth="1"/>
    <col min="7951" max="8193" width="9" style="11"/>
    <col min="8194" max="8194" width="10" style="11" bestFit="1" customWidth="1"/>
    <col min="8195" max="8195" width="6.25" style="11" customWidth="1"/>
    <col min="8196" max="8196" width="6.375" style="11" customWidth="1"/>
    <col min="8197" max="8197" width="33.5" style="11" customWidth="1"/>
    <col min="8198" max="8198" width="7.125" style="11" customWidth="1"/>
    <col min="8199" max="8199" width="21.125" style="11" customWidth="1"/>
    <col min="8200" max="8200" width="10" style="11" customWidth="1"/>
    <col min="8201" max="8201" width="15.25" style="11" customWidth="1"/>
    <col min="8202" max="8202" width="2.375" style="11" customWidth="1"/>
    <col min="8203" max="8203" width="5.375" style="11" customWidth="1"/>
    <col min="8204" max="8204" width="1.5" style="11" customWidth="1"/>
    <col min="8205" max="8205" width="2.125" style="11" customWidth="1"/>
    <col min="8206" max="8206" width="1.125" style="11" customWidth="1"/>
    <col min="8207" max="8449" width="9" style="11"/>
    <col min="8450" max="8450" width="10" style="11" bestFit="1" customWidth="1"/>
    <col min="8451" max="8451" width="6.25" style="11" customWidth="1"/>
    <col min="8452" max="8452" width="6.375" style="11" customWidth="1"/>
    <col min="8453" max="8453" width="33.5" style="11" customWidth="1"/>
    <col min="8454" max="8454" width="7.125" style="11" customWidth="1"/>
    <col min="8455" max="8455" width="21.125" style="11" customWidth="1"/>
    <col min="8456" max="8456" width="10" style="11" customWidth="1"/>
    <col min="8457" max="8457" width="15.25" style="11" customWidth="1"/>
    <col min="8458" max="8458" width="2.375" style="11" customWidth="1"/>
    <col min="8459" max="8459" width="5.375" style="11" customWidth="1"/>
    <col min="8460" max="8460" width="1.5" style="11" customWidth="1"/>
    <col min="8461" max="8461" width="2.125" style="11" customWidth="1"/>
    <col min="8462" max="8462" width="1.125" style="11" customWidth="1"/>
    <col min="8463" max="8705" width="9" style="11"/>
    <col min="8706" max="8706" width="10" style="11" bestFit="1" customWidth="1"/>
    <col min="8707" max="8707" width="6.25" style="11" customWidth="1"/>
    <col min="8708" max="8708" width="6.375" style="11" customWidth="1"/>
    <col min="8709" max="8709" width="33.5" style="11" customWidth="1"/>
    <col min="8710" max="8710" width="7.125" style="11" customWidth="1"/>
    <col min="8711" max="8711" width="21.125" style="11" customWidth="1"/>
    <col min="8712" max="8712" width="10" style="11" customWidth="1"/>
    <col min="8713" max="8713" width="15.25" style="11" customWidth="1"/>
    <col min="8714" max="8714" width="2.375" style="11" customWidth="1"/>
    <col min="8715" max="8715" width="5.375" style="11" customWidth="1"/>
    <col min="8716" max="8716" width="1.5" style="11" customWidth="1"/>
    <col min="8717" max="8717" width="2.125" style="11" customWidth="1"/>
    <col min="8718" max="8718" width="1.125" style="11" customWidth="1"/>
    <col min="8719" max="8961" width="9" style="11"/>
    <col min="8962" max="8962" width="10" style="11" bestFit="1" customWidth="1"/>
    <col min="8963" max="8963" width="6.25" style="11" customWidth="1"/>
    <col min="8964" max="8964" width="6.375" style="11" customWidth="1"/>
    <col min="8965" max="8965" width="33.5" style="11" customWidth="1"/>
    <col min="8966" max="8966" width="7.125" style="11" customWidth="1"/>
    <col min="8967" max="8967" width="21.125" style="11" customWidth="1"/>
    <col min="8968" max="8968" width="10" style="11" customWidth="1"/>
    <col min="8969" max="8969" width="15.25" style="11" customWidth="1"/>
    <col min="8970" max="8970" width="2.375" style="11" customWidth="1"/>
    <col min="8971" max="8971" width="5.375" style="11" customWidth="1"/>
    <col min="8972" max="8972" width="1.5" style="11" customWidth="1"/>
    <col min="8973" max="8973" width="2.125" style="11" customWidth="1"/>
    <col min="8974" max="8974" width="1.125" style="11" customWidth="1"/>
    <col min="8975" max="9217" width="9" style="11"/>
    <col min="9218" max="9218" width="10" style="11" bestFit="1" customWidth="1"/>
    <col min="9219" max="9219" width="6.25" style="11" customWidth="1"/>
    <col min="9220" max="9220" width="6.375" style="11" customWidth="1"/>
    <col min="9221" max="9221" width="33.5" style="11" customWidth="1"/>
    <col min="9222" max="9222" width="7.125" style="11" customWidth="1"/>
    <col min="9223" max="9223" width="21.125" style="11" customWidth="1"/>
    <col min="9224" max="9224" width="10" style="11" customWidth="1"/>
    <col min="9225" max="9225" width="15.25" style="11" customWidth="1"/>
    <col min="9226" max="9226" width="2.375" style="11" customWidth="1"/>
    <col min="9227" max="9227" width="5.375" style="11" customWidth="1"/>
    <col min="9228" max="9228" width="1.5" style="11" customWidth="1"/>
    <col min="9229" max="9229" width="2.125" style="11" customWidth="1"/>
    <col min="9230" max="9230" width="1.125" style="11" customWidth="1"/>
    <col min="9231" max="9473" width="9" style="11"/>
    <col min="9474" max="9474" width="10" style="11" bestFit="1" customWidth="1"/>
    <col min="9475" max="9475" width="6.25" style="11" customWidth="1"/>
    <col min="9476" max="9476" width="6.375" style="11" customWidth="1"/>
    <col min="9477" max="9477" width="33.5" style="11" customWidth="1"/>
    <col min="9478" max="9478" width="7.125" style="11" customWidth="1"/>
    <col min="9479" max="9479" width="21.125" style="11" customWidth="1"/>
    <col min="9480" max="9480" width="10" style="11" customWidth="1"/>
    <col min="9481" max="9481" width="15.25" style="11" customWidth="1"/>
    <col min="9482" max="9482" width="2.375" style="11" customWidth="1"/>
    <col min="9483" max="9483" width="5.375" style="11" customWidth="1"/>
    <col min="9484" max="9484" width="1.5" style="11" customWidth="1"/>
    <col min="9485" max="9485" width="2.125" style="11" customWidth="1"/>
    <col min="9486" max="9486" width="1.125" style="11" customWidth="1"/>
    <col min="9487" max="9729" width="9" style="11"/>
    <col min="9730" max="9730" width="10" style="11" bestFit="1" customWidth="1"/>
    <col min="9731" max="9731" width="6.25" style="11" customWidth="1"/>
    <col min="9732" max="9732" width="6.375" style="11" customWidth="1"/>
    <col min="9733" max="9733" width="33.5" style="11" customWidth="1"/>
    <col min="9734" max="9734" width="7.125" style="11" customWidth="1"/>
    <col min="9735" max="9735" width="21.125" style="11" customWidth="1"/>
    <col min="9736" max="9736" width="10" style="11" customWidth="1"/>
    <col min="9737" max="9737" width="15.25" style="11" customWidth="1"/>
    <col min="9738" max="9738" width="2.375" style="11" customWidth="1"/>
    <col min="9739" max="9739" width="5.375" style="11" customWidth="1"/>
    <col min="9740" max="9740" width="1.5" style="11" customWidth="1"/>
    <col min="9741" max="9741" width="2.125" style="11" customWidth="1"/>
    <col min="9742" max="9742" width="1.125" style="11" customWidth="1"/>
    <col min="9743" max="9985" width="9" style="11"/>
    <col min="9986" max="9986" width="10" style="11" bestFit="1" customWidth="1"/>
    <col min="9987" max="9987" width="6.25" style="11" customWidth="1"/>
    <col min="9988" max="9988" width="6.375" style="11" customWidth="1"/>
    <col min="9989" max="9989" width="33.5" style="11" customWidth="1"/>
    <col min="9990" max="9990" width="7.125" style="11" customWidth="1"/>
    <col min="9991" max="9991" width="21.125" style="11" customWidth="1"/>
    <col min="9992" max="9992" width="10" style="11" customWidth="1"/>
    <col min="9993" max="9993" width="15.25" style="11" customWidth="1"/>
    <col min="9994" max="9994" width="2.375" style="11" customWidth="1"/>
    <col min="9995" max="9995" width="5.375" style="11" customWidth="1"/>
    <col min="9996" max="9996" width="1.5" style="11" customWidth="1"/>
    <col min="9997" max="9997" width="2.125" style="11" customWidth="1"/>
    <col min="9998" max="9998" width="1.125" style="11" customWidth="1"/>
    <col min="9999" max="10241" width="9" style="11"/>
    <col min="10242" max="10242" width="10" style="11" bestFit="1" customWidth="1"/>
    <col min="10243" max="10243" width="6.25" style="11" customWidth="1"/>
    <col min="10244" max="10244" width="6.375" style="11" customWidth="1"/>
    <col min="10245" max="10245" width="33.5" style="11" customWidth="1"/>
    <col min="10246" max="10246" width="7.125" style="11" customWidth="1"/>
    <col min="10247" max="10247" width="21.125" style="11" customWidth="1"/>
    <col min="10248" max="10248" width="10" style="11" customWidth="1"/>
    <col min="10249" max="10249" width="15.25" style="11" customWidth="1"/>
    <col min="10250" max="10250" width="2.375" style="11" customWidth="1"/>
    <col min="10251" max="10251" width="5.375" style="11" customWidth="1"/>
    <col min="10252" max="10252" width="1.5" style="11" customWidth="1"/>
    <col min="10253" max="10253" width="2.125" style="11" customWidth="1"/>
    <col min="10254" max="10254" width="1.125" style="11" customWidth="1"/>
    <col min="10255" max="10497" width="9" style="11"/>
    <col min="10498" max="10498" width="10" style="11" bestFit="1" customWidth="1"/>
    <col min="10499" max="10499" width="6.25" style="11" customWidth="1"/>
    <col min="10500" max="10500" width="6.375" style="11" customWidth="1"/>
    <col min="10501" max="10501" width="33.5" style="11" customWidth="1"/>
    <col min="10502" max="10502" width="7.125" style="11" customWidth="1"/>
    <col min="10503" max="10503" width="21.125" style="11" customWidth="1"/>
    <col min="10504" max="10504" width="10" style="11" customWidth="1"/>
    <col min="10505" max="10505" width="15.25" style="11" customWidth="1"/>
    <col min="10506" max="10506" width="2.375" style="11" customWidth="1"/>
    <col min="10507" max="10507" width="5.375" style="11" customWidth="1"/>
    <col min="10508" max="10508" width="1.5" style="11" customWidth="1"/>
    <col min="10509" max="10509" width="2.125" style="11" customWidth="1"/>
    <col min="10510" max="10510" width="1.125" style="11" customWidth="1"/>
    <col min="10511" max="10753" width="9" style="11"/>
    <col min="10754" max="10754" width="10" style="11" bestFit="1" customWidth="1"/>
    <col min="10755" max="10755" width="6.25" style="11" customWidth="1"/>
    <col min="10756" max="10756" width="6.375" style="11" customWidth="1"/>
    <col min="10757" max="10757" width="33.5" style="11" customWidth="1"/>
    <col min="10758" max="10758" width="7.125" style="11" customWidth="1"/>
    <col min="10759" max="10759" width="21.125" style="11" customWidth="1"/>
    <col min="10760" max="10760" width="10" style="11" customWidth="1"/>
    <col min="10761" max="10761" width="15.25" style="11" customWidth="1"/>
    <col min="10762" max="10762" width="2.375" style="11" customWidth="1"/>
    <col min="10763" max="10763" width="5.375" style="11" customWidth="1"/>
    <col min="10764" max="10764" width="1.5" style="11" customWidth="1"/>
    <col min="10765" max="10765" width="2.125" style="11" customWidth="1"/>
    <col min="10766" max="10766" width="1.125" style="11" customWidth="1"/>
    <col min="10767" max="11009" width="9" style="11"/>
    <col min="11010" max="11010" width="10" style="11" bestFit="1" customWidth="1"/>
    <col min="11011" max="11011" width="6.25" style="11" customWidth="1"/>
    <col min="11012" max="11012" width="6.375" style="11" customWidth="1"/>
    <col min="11013" max="11013" width="33.5" style="11" customWidth="1"/>
    <col min="11014" max="11014" width="7.125" style="11" customWidth="1"/>
    <col min="11015" max="11015" width="21.125" style="11" customWidth="1"/>
    <col min="11016" max="11016" width="10" style="11" customWidth="1"/>
    <col min="11017" max="11017" width="15.25" style="11" customWidth="1"/>
    <col min="11018" max="11018" width="2.375" style="11" customWidth="1"/>
    <col min="11019" max="11019" width="5.375" style="11" customWidth="1"/>
    <col min="11020" max="11020" width="1.5" style="11" customWidth="1"/>
    <col min="11021" max="11021" width="2.125" style="11" customWidth="1"/>
    <col min="11022" max="11022" width="1.125" style="11" customWidth="1"/>
    <col min="11023" max="11265" width="9" style="11"/>
    <col min="11266" max="11266" width="10" style="11" bestFit="1" customWidth="1"/>
    <col min="11267" max="11267" width="6.25" style="11" customWidth="1"/>
    <col min="11268" max="11268" width="6.375" style="11" customWidth="1"/>
    <col min="11269" max="11269" width="33.5" style="11" customWidth="1"/>
    <col min="11270" max="11270" width="7.125" style="11" customWidth="1"/>
    <col min="11271" max="11271" width="21.125" style="11" customWidth="1"/>
    <col min="11272" max="11272" width="10" style="11" customWidth="1"/>
    <col min="11273" max="11273" width="15.25" style="11" customWidth="1"/>
    <col min="11274" max="11274" width="2.375" style="11" customWidth="1"/>
    <col min="11275" max="11275" width="5.375" style="11" customWidth="1"/>
    <col min="11276" max="11276" width="1.5" style="11" customWidth="1"/>
    <col min="11277" max="11277" width="2.125" style="11" customWidth="1"/>
    <col min="11278" max="11278" width="1.125" style="11" customWidth="1"/>
    <col min="11279" max="11521" width="9" style="11"/>
    <col min="11522" max="11522" width="10" style="11" bestFit="1" customWidth="1"/>
    <col min="11523" max="11523" width="6.25" style="11" customWidth="1"/>
    <col min="11524" max="11524" width="6.375" style="11" customWidth="1"/>
    <col min="11525" max="11525" width="33.5" style="11" customWidth="1"/>
    <col min="11526" max="11526" width="7.125" style="11" customWidth="1"/>
    <col min="11527" max="11527" width="21.125" style="11" customWidth="1"/>
    <col min="11528" max="11528" width="10" style="11" customWidth="1"/>
    <col min="11529" max="11529" width="15.25" style="11" customWidth="1"/>
    <col min="11530" max="11530" width="2.375" style="11" customWidth="1"/>
    <col min="11531" max="11531" width="5.375" style="11" customWidth="1"/>
    <col min="11532" max="11532" width="1.5" style="11" customWidth="1"/>
    <col min="11533" max="11533" width="2.125" style="11" customWidth="1"/>
    <col min="11534" max="11534" width="1.125" style="11" customWidth="1"/>
    <col min="11535" max="11777" width="9" style="11"/>
    <col min="11778" max="11778" width="10" style="11" bestFit="1" customWidth="1"/>
    <col min="11779" max="11779" width="6.25" style="11" customWidth="1"/>
    <col min="11780" max="11780" width="6.375" style="11" customWidth="1"/>
    <col min="11781" max="11781" width="33.5" style="11" customWidth="1"/>
    <col min="11782" max="11782" width="7.125" style="11" customWidth="1"/>
    <col min="11783" max="11783" width="21.125" style="11" customWidth="1"/>
    <col min="11784" max="11784" width="10" style="11" customWidth="1"/>
    <col min="11785" max="11785" width="15.25" style="11" customWidth="1"/>
    <col min="11786" max="11786" width="2.375" style="11" customWidth="1"/>
    <col min="11787" max="11787" width="5.375" style="11" customWidth="1"/>
    <col min="11788" max="11788" width="1.5" style="11" customWidth="1"/>
    <col min="11789" max="11789" width="2.125" style="11" customWidth="1"/>
    <col min="11790" max="11790" width="1.125" style="11" customWidth="1"/>
    <col min="11791" max="12033" width="9" style="11"/>
    <col min="12034" max="12034" width="10" style="11" bestFit="1" customWidth="1"/>
    <col min="12035" max="12035" width="6.25" style="11" customWidth="1"/>
    <col min="12036" max="12036" width="6.375" style="11" customWidth="1"/>
    <col min="12037" max="12037" width="33.5" style="11" customWidth="1"/>
    <col min="12038" max="12038" width="7.125" style="11" customWidth="1"/>
    <col min="12039" max="12039" width="21.125" style="11" customWidth="1"/>
    <col min="12040" max="12040" width="10" style="11" customWidth="1"/>
    <col min="12041" max="12041" width="15.25" style="11" customWidth="1"/>
    <col min="12042" max="12042" width="2.375" style="11" customWidth="1"/>
    <col min="12043" max="12043" width="5.375" style="11" customWidth="1"/>
    <col min="12044" max="12044" width="1.5" style="11" customWidth="1"/>
    <col min="12045" max="12045" width="2.125" style="11" customWidth="1"/>
    <col min="12046" max="12046" width="1.125" style="11" customWidth="1"/>
    <col min="12047" max="12289" width="9" style="11"/>
    <col min="12290" max="12290" width="10" style="11" bestFit="1" customWidth="1"/>
    <col min="12291" max="12291" width="6.25" style="11" customWidth="1"/>
    <col min="12292" max="12292" width="6.375" style="11" customWidth="1"/>
    <col min="12293" max="12293" width="33.5" style="11" customWidth="1"/>
    <col min="12294" max="12294" width="7.125" style="11" customWidth="1"/>
    <col min="12295" max="12295" width="21.125" style="11" customWidth="1"/>
    <col min="12296" max="12296" width="10" style="11" customWidth="1"/>
    <col min="12297" max="12297" width="15.25" style="11" customWidth="1"/>
    <col min="12298" max="12298" width="2.375" style="11" customWidth="1"/>
    <col min="12299" max="12299" width="5.375" style="11" customWidth="1"/>
    <col min="12300" max="12300" width="1.5" style="11" customWidth="1"/>
    <col min="12301" max="12301" width="2.125" style="11" customWidth="1"/>
    <col min="12302" max="12302" width="1.125" style="11" customWidth="1"/>
    <col min="12303" max="12545" width="9" style="11"/>
    <col min="12546" max="12546" width="10" style="11" bestFit="1" customWidth="1"/>
    <col min="12547" max="12547" width="6.25" style="11" customWidth="1"/>
    <col min="12548" max="12548" width="6.375" style="11" customWidth="1"/>
    <col min="12549" max="12549" width="33.5" style="11" customWidth="1"/>
    <col min="12550" max="12550" width="7.125" style="11" customWidth="1"/>
    <col min="12551" max="12551" width="21.125" style="11" customWidth="1"/>
    <col min="12552" max="12552" width="10" style="11" customWidth="1"/>
    <col min="12553" max="12553" width="15.25" style="11" customWidth="1"/>
    <col min="12554" max="12554" width="2.375" style="11" customWidth="1"/>
    <col min="12555" max="12555" width="5.375" style="11" customWidth="1"/>
    <col min="12556" max="12556" width="1.5" style="11" customWidth="1"/>
    <col min="12557" max="12557" width="2.125" style="11" customWidth="1"/>
    <col min="12558" max="12558" width="1.125" style="11" customWidth="1"/>
    <col min="12559" max="12801" width="9" style="11"/>
    <col min="12802" max="12802" width="10" style="11" bestFit="1" customWidth="1"/>
    <col min="12803" max="12803" width="6.25" style="11" customWidth="1"/>
    <col min="12804" max="12804" width="6.375" style="11" customWidth="1"/>
    <col min="12805" max="12805" width="33.5" style="11" customWidth="1"/>
    <col min="12806" max="12806" width="7.125" style="11" customWidth="1"/>
    <col min="12807" max="12807" width="21.125" style="11" customWidth="1"/>
    <col min="12808" max="12808" width="10" style="11" customWidth="1"/>
    <col min="12809" max="12809" width="15.25" style="11" customWidth="1"/>
    <col min="12810" max="12810" width="2.375" style="11" customWidth="1"/>
    <col min="12811" max="12811" width="5.375" style="11" customWidth="1"/>
    <col min="12812" max="12812" width="1.5" style="11" customWidth="1"/>
    <col min="12813" max="12813" width="2.125" style="11" customWidth="1"/>
    <col min="12814" max="12814" width="1.125" style="11" customWidth="1"/>
    <col min="12815" max="13057" width="9" style="11"/>
    <col min="13058" max="13058" width="10" style="11" bestFit="1" customWidth="1"/>
    <col min="13059" max="13059" width="6.25" style="11" customWidth="1"/>
    <col min="13060" max="13060" width="6.375" style="11" customWidth="1"/>
    <col min="13061" max="13061" width="33.5" style="11" customWidth="1"/>
    <col min="13062" max="13062" width="7.125" style="11" customWidth="1"/>
    <col min="13063" max="13063" width="21.125" style="11" customWidth="1"/>
    <col min="13064" max="13064" width="10" style="11" customWidth="1"/>
    <col min="13065" max="13065" width="15.25" style="11" customWidth="1"/>
    <col min="13066" max="13066" width="2.375" style="11" customWidth="1"/>
    <col min="13067" max="13067" width="5.375" style="11" customWidth="1"/>
    <col min="13068" max="13068" width="1.5" style="11" customWidth="1"/>
    <col min="13069" max="13069" width="2.125" style="11" customWidth="1"/>
    <col min="13070" max="13070" width="1.125" style="11" customWidth="1"/>
    <col min="13071" max="13313" width="9" style="11"/>
    <col min="13314" max="13314" width="10" style="11" bestFit="1" customWidth="1"/>
    <col min="13315" max="13315" width="6.25" style="11" customWidth="1"/>
    <col min="13316" max="13316" width="6.375" style="11" customWidth="1"/>
    <col min="13317" max="13317" width="33.5" style="11" customWidth="1"/>
    <col min="13318" max="13318" width="7.125" style="11" customWidth="1"/>
    <col min="13319" max="13319" width="21.125" style="11" customWidth="1"/>
    <col min="13320" max="13320" width="10" style="11" customWidth="1"/>
    <col min="13321" max="13321" width="15.25" style="11" customWidth="1"/>
    <col min="13322" max="13322" width="2.375" style="11" customWidth="1"/>
    <col min="13323" max="13323" width="5.375" style="11" customWidth="1"/>
    <col min="13324" max="13324" width="1.5" style="11" customWidth="1"/>
    <col min="13325" max="13325" width="2.125" style="11" customWidth="1"/>
    <col min="13326" max="13326" width="1.125" style="11" customWidth="1"/>
    <col min="13327" max="13569" width="9" style="11"/>
    <col min="13570" max="13570" width="10" style="11" bestFit="1" customWidth="1"/>
    <col min="13571" max="13571" width="6.25" style="11" customWidth="1"/>
    <col min="13572" max="13572" width="6.375" style="11" customWidth="1"/>
    <col min="13573" max="13573" width="33.5" style="11" customWidth="1"/>
    <col min="13574" max="13574" width="7.125" style="11" customWidth="1"/>
    <col min="13575" max="13575" width="21.125" style="11" customWidth="1"/>
    <col min="13576" max="13576" width="10" style="11" customWidth="1"/>
    <col min="13577" max="13577" width="15.25" style="11" customWidth="1"/>
    <col min="13578" max="13578" width="2.375" style="11" customWidth="1"/>
    <col min="13579" max="13579" width="5.375" style="11" customWidth="1"/>
    <col min="13580" max="13580" width="1.5" style="11" customWidth="1"/>
    <col min="13581" max="13581" width="2.125" style="11" customWidth="1"/>
    <col min="13582" max="13582" width="1.125" style="11" customWidth="1"/>
    <col min="13583" max="13825" width="9" style="11"/>
    <col min="13826" max="13826" width="10" style="11" bestFit="1" customWidth="1"/>
    <col min="13827" max="13827" width="6.25" style="11" customWidth="1"/>
    <col min="13828" max="13828" width="6.375" style="11" customWidth="1"/>
    <col min="13829" max="13829" width="33.5" style="11" customWidth="1"/>
    <col min="13830" max="13830" width="7.125" style="11" customWidth="1"/>
    <col min="13831" max="13831" width="21.125" style="11" customWidth="1"/>
    <col min="13832" max="13832" width="10" style="11" customWidth="1"/>
    <col min="13833" max="13833" width="15.25" style="11" customWidth="1"/>
    <col min="13834" max="13834" width="2.375" style="11" customWidth="1"/>
    <col min="13835" max="13835" width="5.375" style="11" customWidth="1"/>
    <col min="13836" max="13836" width="1.5" style="11" customWidth="1"/>
    <col min="13837" max="13837" width="2.125" style="11" customWidth="1"/>
    <col min="13838" max="13838" width="1.125" style="11" customWidth="1"/>
    <col min="13839" max="14081" width="9" style="11"/>
    <col min="14082" max="14082" width="10" style="11" bestFit="1" customWidth="1"/>
    <col min="14083" max="14083" width="6.25" style="11" customWidth="1"/>
    <col min="14084" max="14084" width="6.375" style="11" customWidth="1"/>
    <col min="14085" max="14085" width="33.5" style="11" customWidth="1"/>
    <col min="14086" max="14086" width="7.125" style="11" customWidth="1"/>
    <col min="14087" max="14087" width="21.125" style="11" customWidth="1"/>
    <col min="14088" max="14088" width="10" style="11" customWidth="1"/>
    <col min="14089" max="14089" width="15.25" style="11" customWidth="1"/>
    <col min="14090" max="14090" width="2.375" style="11" customWidth="1"/>
    <col min="14091" max="14091" width="5.375" style="11" customWidth="1"/>
    <col min="14092" max="14092" width="1.5" style="11" customWidth="1"/>
    <col min="14093" max="14093" width="2.125" style="11" customWidth="1"/>
    <col min="14094" max="14094" width="1.125" style="11" customWidth="1"/>
    <col min="14095" max="14337" width="9" style="11"/>
    <col min="14338" max="14338" width="10" style="11" bestFit="1" customWidth="1"/>
    <col min="14339" max="14339" width="6.25" style="11" customWidth="1"/>
    <col min="14340" max="14340" width="6.375" style="11" customWidth="1"/>
    <col min="14341" max="14341" width="33.5" style="11" customWidth="1"/>
    <col min="14342" max="14342" width="7.125" style="11" customWidth="1"/>
    <col min="14343" max="14343" width="21.125" style="11" customWidth="1"/>
    <col min="14344" max="14344" width="10" style="11" customWidth="1"/>
    <col min="14345" max="14345" width="15.25" style="11" customWidth="1"/>
    <col min="14346" max="14346" width="2.375" style="11" customWidth="1"/>
    <col min="14347" max="14347" width="5.375" style="11" customWidth="1"/>
    <col min="14348" max="14348" width="1.5" style="11" customWidth="1"/>
    <col min="14349" max="14349" width="2.125" style="11" customWidth="1"/>
    <col min="14350" max="14350" width="1.125" style="11" customWidth="1"/>
    <col min="14351" max="14593" width="9" style="11"/>
    <col min="14594" max="14594" width="10" style="11" bestFit="1" customWidth="1"/>
    <col min="14595" max="14595" width="6.25" style="11" customWidth="1"/>
    <col min="14596" max="14596" width="6.375" style="11" customWidth="1"/>
    <col min="14597" max="14597" width="33.5" style="11" customWidth="1"/>
    <col min="14598" max="14598" width="7.125" style="11" customWidth="1"/>
    <col min="14599" max="14599" width="21.125" style="11" customWidth="1"/>
    <col min="14600" max="14600" width="10" style="11" customWidth="1"/>
    <col min="14601" max="14601" width="15.25" style="11" customWidth="1"/>
    <col min="14602" max="14602" width="2.375" style="11" customWidth="1"/>
    <col min="14603" max="14603" width="5.375" style="11" customWidth="1"/>
    <col min="14604" max="14604" width="1.5" style="11" customWidth="1"/>
    <col min="14605" max="14605" width="2.125" style="11" customWidth="1"/>
    <col min="14606" max="14606" width="1.125" style="11" customWidth="1"/>
    <col min="14607" max="14849" width="9" style="11"/>
    <col min="14850" max="14850" width="10" style="11" bestFit="1" customWidth="1"/>
    <col min="14851" max="14851" width="6.25" style="11" customWidth="1"/>
    <col min="14852" max="14852" width="6.375" style="11" customWidth="1"/>
    <col min="14853" max="14853" width="33.5" style="11" customWidth="1"/>
    <col min="14854" max="14854" width="7.125" style="11" customWidth="1"/>
    <col min="14855" max="14855" width="21.125" style="11" customWidth="1"/>
    <col min="14856" max="14856" width="10" style="11" customWidth="1"/>
    <col min="14857" max="14857" width="15.25" style="11" customWidth="1"/>
    <col min="14858" max="14858" width="2.375" style="11" customWidth="1"/>
    <col min="14859" max="14859" width="5.375" style="11" customWidth="1"/>
    <col min="14860" max="14860" width="1.5" style="11" customWidth="1"/>
    <col min="14861" max="14861" width="2.125" style="11" customWidth="1"/>
    <col min="14862" max="14862" width="1.125" style="11" customWidth="1"/>
    <col min="14863" max="15105" width="9" style="11"/>
    <col min="15106" max="15106" width="10" style="11" bestFit="1" customWidth="1"/>
    <col min="15107" max="15107" width="6.25" style="11" customWidth="1"/>
    <col min="15108" max="15108" width="6.375" style="11" customWidth="1"/>
    <col min="15109" max="15109" width="33.5" style="11" customWidth="1"/>
    <col min="15110" max="15110" width="7.125" style="11" customWidth="1"/>
    <col min="15111" max="15111" width="21.125" style="11" customWidth="1"/>
    <col min="15112" max="15112" width="10" style="11" customWidth="1"/>
    <col min="15113" max="15113" width="15.25" style="11" customWidth="1"/>
    <col min="15114" max="15114" width="2.375" style="11" customWidth="1"/>
    <col min="15115" max="15115" width="5.375" style="11" customWidth="1"/>
    <col min="15116" max="15116" width="1.5" style="11" customWidth="1"/>
    <col min="15117" max="15117" width="2.125" style="11" customWidth="1"/>
    <col min="15118" max="15118" width="1.125" style="11" customWidth="1"/>
    <col min="15119" max="15361" width="9" style="11"/>
    <col min="15362" max="15362" width="10" style="11" bestFit="1" customWidth="1"/>
    <col min="15363" max="15363" width="6.25" style="11" customWidth="1"/>
    <col min="15364" max="15364" width="6.375" style="11" customWidth="1"/>
    <col min="15365" max="15365" width="33.5" style="11" customWidth="1"/>
    <col min="15366" max="15366" width="7.125" style="11" customWidth="1"/>
    <col min="15367" max="15367" width="21.125" style="11" customWidth="1"/>
    <col min="15368" max="15368" width="10" style="11" customWidth="1"/>
    <col min="15369" max="15369" width="15.25" style="11" customWidth="1"/>
    <col min="15370" max="15370" width="2.375" style="11" customWidth="1"/>
    <col min="15371" max="15371" width="5.375" style="11" customWidth="1"/>
    <col min="15372" max="15372" width="1.5" style="11" customWidth="1"/>
    <col min="15373" max="15373" width="2.125" style="11" customWidth="1"/>
    <col min="15374" max="15374" width="1.125" style="11" customWidth="1"/>
    <col min="15375" max="15617" width="9" style="11"/>
    <col min="15618" max="15618" width="10" style="11" bestFit="1" customWidth="1"/>
    <col min="15619" max="15619" width="6.25" style="11" customWidth="1"/>
    <col min="15620" max="15620" width="6.375" style="11" customWidth="1"/>
    <col min="15621" max="15621" width="33.5" style="11" customWidth="1"/>
    <col min="15622" max="15622" width="7.125" style="11" customWidth="1"/>
    <col min="15623" max="15623" width="21.125" style="11" customWidth="1"/>
    <col min="15624" max="15624" width="10" style="11" customWidth="1"/>
    <col min="15625" max="15625" width="15.25" style="11" customWidth="1"/>
    <col min="15626" max="15626" width="2.375" style="11" customWidth="1"/>
    <col min="15627" max="15627" width="5.375" style="11" customWidth="1"/>
    <col min="15628" max="15628" width="1.5" style="11" customWidth="1"/>
    <col min="15629" max="15629" width="2.125" style="11" customWidth="1"/>
    <col min="15630" max="15630" width="1.125" style="11" customWidth="1"/>
    <col min="15631" max="15873" width="9" style="11"/>
    <col min="15874" max="15874" width="10" style="11" bestFit="1" customWidth="1"/>
    <col min="15875" max="15875" width="6.25" style="11" customWidth="1"/>
    <col min="15876" max="15876" width="6.375" style="11" customWidth="1"/>
    <col min="15877" max="15877" width="33.5" style="11" customWidth="1"/>
    <col min="15878" max="15878" width="7.125" style="11" customWidth="1"/>
    <col min="15879" max="15879" width="21.125" style="11" customWidth="1"/>
    <col min="15880" max="15880" width="10" style="11" customWidth="1"/>
    <col min="15881" max="15881" width="15.25" style="11" customWidth="1"/>
    <col min="15882" max="15882" width="2.375" style="11" customWidth="1"/>
    <col min="15883" max="15883" width="5.375" style="11" customWidth="1"/>
    <col min="15884" max="15884" width="1.5" style="11" customWidth="1"/>
    <col min="15885" max="15885" width="2.125" style="11" customWidth="1"/>
    <col min="15886" max="15886" width="1.125" style="11" customWidth="1"/>
    <col min="15887" max="16129" width="9" style="11"/>
    <col min="16130" max="16130" width="10" style="11" bestFit="1" customWidth="1"/>
    <col min="16131" max="16131" width="6.25" style="11" customWidth="1"/>
    <col min="16132" max="16132" width="6.375" style="11" customWidth="1"/>
    <col min="16133" max="16133" width="33.5" style="11" customWidth="1"/>
    <col min="16134" max="16134" width="7.125" style="11" customWidth="1"/>
    <col min="16135" max="16135" width="21.125" style="11" customWidth="1"/>
    <col min="16136" max="16136" width="10" style="11" customWidth="1"/>
    <col min="16137" max="16137" width="15.25" style="11" customWidth="1"/>
    <col min="16138" max="16138" width="2.375" style="11" customWidth="1"/>
    <col min="16139" max="16139" width="5.375" style="11" customWidth="1"/>
    <col min="16140" max="16140" width="1.5" style="11" customWidth="1"/>
    <col min="16141" max="16141" width="2.125" style="11" customWidth="1"/>
    <col min="16142" max="16142" width="1.125" style="11" customWidth="1"/>
    <col min="16143" max="16384" width="9" style="11"/>
  </cols>
  <sheetData>
    <row r="1" spans="1:28" ht="28.5" x14ac:dyDescent="0.15">
      <c r="B1" s="388" t="s">
        <v>29</v>
      </c>
      <c r="C1" s="388"/>
      <c r="D1" s="388"/>
      <c r="E1" s="388"/>
      <c r="F1" s="388"/>
      <c r="G1" s="388"/>
      <c r="H1" s="388"/>
      <c r="I1" s="24"/>
      <c r="J1" s="25"/>
      <c r="K1" s="25"/>
      <c r="L1" s="25"/>
      <c r="M1" s="25"/>
      <c r="N1" s="25"/>
      <c r="O1" s="25"/>
      <c r="P1" s="25"/>
      <c r="Q1" s="25"/>
      <c r="R1" s="25"/>
      <c r="S1" s="25"/>
      <c r="T1" s="25"/>
    </row>
    <row r="2" spans="1:28" ht="21" customHeight="1" thickBot="1" x14ac:dyDescent="0.2">
      <c r="B2" s="389"/>
      <c r="C2" s="389"/>
      <c r="D2" s="389"/>
      <c r="E2" s="389"/>
      <c r="F2" s="389"/>
      <c r="G2" s="389"/>
      <c r="H2" s="389"/>
      <c r="I2" s="24"/>
      <c r="J2" s="26" t="s">
        <v>30</v>
      </c>
      <c r="K2" s="25"/>
      <c r="L2" s="25"/>
      <c r="M2" s="25"/>
      <c r="N2"/>
      <c r="O2"/>
      <c r="P2"/>
      <c r="Q2"/>
      <c r="R2"/>
      <c r="S2" s="25"/>
      <c r="T2" s="25"/>
    </row>
    <row r="3" spans="1:28" ht="26.25" customHeight="1" thickBot="1" x14ac:dyDescent="0.2">
      <c r="B3" s="27" t="s">
        <v>31</v>
      </c>
      <c r="C3" s="390" t="str">
        <f>IF(基本入力!D2="","",基本入力!D2)</f>
        <v>平成29年度 第33回岩手県中学校選抜バレーボール大会</v>
      </c>
      <c r="D3" s="391"/>
      <c r="E3" s="391"/>
      <c r="F3" s="391"/>
      <c r="G3" s="391"/>
      <c r="H3" s="392"/>
      <c r="I3" s="28"/>
      <c r="J3" s="29" t="str">
        <f>IF(基本入力!$D$23="","",基本入力!$D$23)</f>
        <v/>
      </c>
      <c r="K3" s="25"/>
      <c r="L3" s="25"/>
      <c r="M3" s="25"/>
      <c r="N3"/>
      <c r="O3"/>
      <c r="P3"/>
      <c r="Q3"/>
      <c r="R3"/>
      <c r="S3" s="25"/>
      <c r="T3" s="25"/>
    </row>
    <row r="4" spans="1:28" ht="21" customHeight="1" thickBot="1" x14ac:dyDescent="0.2">
      <c r="B4" s="27" t="s">
        <v>147</v>
      </c>
      <c r="C4" s="306" t="str">
        <f>IF(基本入力!$D$4="","",基本入力!$D$4)</f>
        <v/>
      </c>
      <c r="D4" s="307"/>
      <c r="E4" s="307"/>
      <c r="F4" s="307"/>
      <c r="G4" s="307"/>
      <c r="H4" s="308"/>
      <c r="I4" s="31"/>
      <c r="J4" s="25"/>
      <c r="K4" s="25"/>
      <c r="L4" s="25"/>
      <c r="M4" s="25"/>
      <c r="N4"/>
      <c r="O4"/>
      <c r="P4"/>
      <c r="Q4"/>
      <c r="R4"/>
      <c r="S4" s="25"/>
      <c r="T4" s="25"/>
    </row>
    <row r="5" spans="1:28" ht="21" customHeight="1" thickBot="1" x14ac:dyDescent="0.2">
      <c r="B5" s="27" t="s">
        <v>33</v>
      </c>
      <c r="C5" s="367" t="str">
        <f>IF(基本入力!$D$5="","",基本入力!$D$5)</f>
        <v/>
      </c>
      <c r="D5" s="368"/>
      <c r="E5" s="153"/>
      <c r="F5" s="30" t="s">
        <v>34</v>
      </c>
      <c r="G5" s="368" t="str">
        <f>IF(基本入力!$D$8="","",基本入力!$D$8)</f>
        <v/>
      </c>
      <c r="H5" s="369"/>
      <c r="I5" s="31"/>
      <c r="J5" s="25"/>
      <c r="K5" s="25"/>
      <c r="L5" s="25"/>
      <c r="M5" s="25"/>
      <c r="N5"/>
      <c r="O5"/>
      <c r="P5"/>
      <c r="Q5"/>
      <c r="R5"/>
      <c r="S5" s="25"/>
      <c r="T5" s="25"/>
    </row>
    <row r="6" spans="1:28" ht="21" customHeight="1" thickBot="1" x14ac:dyDescent="0.2">
      <c r="B6" s="32" t="s">
        <v>36</v>
      </c>
      <c r="C6" s="370" t="str">
        <f>IF(基本入力!$D$6="","",基本入力!$D$6)</f>
        <v/>
      </c>
      <c r="D6" s="371"/>
      <c r="E6" s="154"/>
      <c r="F6" s="33" t="s">
        <v>37</v>
      </c>
      <c r="G6" s="366" t="str">
        <f>IF(基本入力!$D$9="","",基本入力!$D$9)</f>
        <v/>
      </c>
      <c r="H6" s="372"/>
      <c r="I6" s="31"/>
      <c r="J6" s="34"/>
      <c r="K6" s="34"/>
      <c r="L6" s="34"/>
      <c r="M6" s="34"/>
      <c r="N6"/>
      <c r="O6"/>
      <c r="P6"/>
      <c r="Q6"/>
      <c r="R6"/>
      <c r="S6" s="25"/>
      <c r="T6" s="25"/>
    </row>
    <row r="7" spans="1:28" ht="21" customHeight="1" thickBot="1" x14ac:dyDescent="0.2">
      <c r="B7" s="35" t="s">
        <v>38</v>
      </c>
      <c r="C7" s="373" t="str">
        <f>IF(基本入力!$D$7="","",基本入力!$D$7)</f>
        <v/>
      </c>
      <c r="D7" s="374"/>
      <c r="E7" s="155"/>
      <c r="F7" s="36" t="s">
        <v>39</v>
      </c>
      <c r="G7" s="375" t="str">
        <f>IF(基本入力!$D$10="","",基本入力!$D$10)</f>
        <v/>
      </c>
      <c r="H7" s="376"/>
      <c r="I7" s="31"/>
      <c r="J7" s="34"/>
      <c r="K7" s="34"/>
      <c r="L7" s="34"/>
      <c r="M7" s="34"/>
      <c r="N7"/>
      <c r="O7"/>
      <c r="P7"/>
      <c r="Q7"/>
      <c r="R7"/>
      <c r="S7" s="25"/>
      <c r="T7" s="25"/>
    </row>
    <row r="8" spans="1:28" ht="21" customHeight="1" thickBot="1" x14ac:dyDescent="0.2">
      <c r="B8" s="27" t="s">
        <v>33</v>
      </c>
      <c r="C8" s="367" t="str">
        <f>IF(基本入力!$D$11="","",基本入力!$D$11)</f>
        <v/>
      </c>
      <c r="D8" s="368"/>
      <c r="E8" s="153"/>
      <c r="F8" s="30" t="s">
        <v>34</v>
      </c>
      <c r="G8" s="368" t="str">
        <f>IF(基本入力!$D$14="","",基本入力!$D$14)</f>
        <v/>
      </c>
      <c r="H8" s="369"/>
      <c r="I8" s="31"/>
      <c r="J8" s="25"/>
      <c r="K8" s="25"/>
      <c r="L8" s="25"/>
      <c r="M8" s="25"/>
      <c r="N8"/>
      <c r="O8"/>
      <c r="P8"/>
      <c r="Q8"/>
      <c r="R8"/>
      <c r="S8" s="25"/>
      <c r="T8" s="25"/>
    </row>
    <row r="9" spans="1:28" ht="21" customHeight="1" thickBot="1" x14ac:dyDescent="0.2">
      <c r="B9" s="32" t="s">
        <v>36</v>
      </c>
      <c r="C9" s="370" t="str">
        <f>IF(基本入力!$D$12="","",基本入力!$D$12)</f>
        <v/>
      </c>
      <c r="D9" s="371"/>
      <c r="E9" s="154"/>
      <c r="F9" s="33" t="s">
        <v>37</v>
      </c>
      <c r="G9" s="366" t="str">
        <f>IF(基本入力!$D$15="","",基本入力!$D$15)</f>
        <v/>
      </c>
      <c r="H9" s="372"/>
      <c r="I9" s="31"/>
      <c r="J9" s="34"/>
      <c r="K9" s="34"/>
      <c r="L9" s="34"/>
      <c r="M9" s="34"/>
      <c r="N9"/>
      <c r="O9"/>
      <c r="P9"/>
      <c r="Q9"/>
      <c r="R9"/>
      <c r="S9" s="25"/>
      <c r="T9" s="25"/>
    </row>
    <row r="10" spans="1:28" ht="21" customHeight="1" thickBot="1" x14ac:dyDescent="0.2">
      <c r="B10" s="35" t="s">
        <v>38</v>
      </c>
      <c r="C10" s="373" t="str">
        <f>IF(基本入力!$D$13="","",基本入力!$D$13)</f>
        <v/>
      </c>
      <c r="D10" s="374"/>
      <c r="E10" s="155"/>
      <c r="F10" s="36" t="s">
        <v>39</v>
      </c>
      <c r="G10" s="375" t="str">
        <f>IF(基本入力!$D$16="","",基本入力!$D$16)</f>
        <v/>
      </c>
      <c r="H10" s="376"/>
      <c r="I10" s="31"/>
      <c r="J10" s="34"/>
      <c r="K10" s="34"/>
      <c r="L10" s="34"/>
      <c r="M10" s="34"/>
      <c r="N10"/>
      <c r="O10"/>
      <c r="P10"/>
      <c r="Q10"/>
      <c r="R10"/>
      <c r="S10" s="25"/>
      <c r="T10" s="25"/>
    </row>
    <row r="11" spans="1:28" ht="21" customHeight="1" thickBot="1" x14ac:dyDescent="0.2">
      <c r="B11" s="27" t="s">
        <v>33</v>
      </c>
      <c r="C11" s="367" t="str">
        <f>IF(基本入力!$D$17="","",基本入力!$D$17)</f>
        <v/>
      </c>
      <c r="D11" s="368"/>
      <c r="E11" s="153"/>
      <c r="F11" s="30" t="s">
        <v>34</v>
      </c>
      <c r="G11" s="368" t="str">
        <f>IF(基本入力!$D$20="","",基本入力!$D$20)</f>
        <v/>
      </c>
      <c r="H11" s="369"/>
      <c r="I11" s="31"/>
      <c r="J11" s="25"/>
      <c r="K11" s="25"/>
      <c r="L11" s="25"/>
      <c r="M11" s="25"/>
      <c r="N11"/>
      <c r="O11"/>
      <c r="P11"/>
      <c r="Q11"/>
      <c r="R11"/>
      <c r="S11" s="25"/>
      <c r="T11" s="25"/>
    </row>
    <row r="12" spans="1:28" ht="21" customHeight="1" thickBot="1" x14ac:dyDescent="0.2">
      <c r="B12" s="32" t="s">
        <v>36</v>
      </c>
      <c r="C12" s="370" t="str">
        <f>IF(基本入力!$D$18="","",基本入力!$D$18)</f>
        <v/>
      </c>
      <c r="D12" s="371"/>
      <c r="E12" s="154"/>
      <c r="F12" s="33" t="s">
        <v>37</v>
      </c>
      <c r="G12" s="366" t="str">
        <f>IF(基本入力!$D$21="","",基本入力!$D$21)</f>
        <v/>
      </c>
      <c r="H12" s="372"/>
      <c r="I12" s="31"/>
      <c r="J12" s="34"/>
      <c r="K12" s="34"/>
      <c r="L12" s="34"/>
      <c r="M12" s="34"/>
      <c r="N12"/>
      <c r="O12"/>
      <c r="P12"/>
      <c r="Q12"/>
      <c r="R12"/>
      <c r="S12" s="25"/>
      <c r="T12" s="25"/>
    </row>
    <row r="13" spans="1:28" ht="21" customHeight="1" thickBot="1" x14ac:dyDescent="0.2">
      <c r="B13" s="35" t="s">
        <v>38</v>
      </c>
      <c r="C13" s="373" t="str">
        <f>IF(基本入力!$D$19="","",基本入力!$D$19)</f>
        <v/>
      </c>
      <c r="D13" s="374"/>
      <c r="E13" s="155"/>
      <c r="F13" s="36" t="s">
        <v>39</v>
      </c>
      <c r="G13" s="375" t="str">
        <f>IF(基本入力!$D$22="","",基本入力!$D$22)</f>
        <v/>
      </c>
      <c r="H13" s="376"/>
      <c r="I13" s="31"/>
      <c r="J13" s="34"/>
      <c r="K13" s="34"/>
      <c r="L13" s="34"/>
      <c r="M13" s="34"/>
      <c r="N13"/>
      <c r="O13"/>
      <c r="P13"/>
      <c r="Q13"/>
      <c r="R13"/>
      <c r="S13" s="25"/>
      <c r="T13" s="25"/>
    </row>
    <row r="14" spans="1:28" ht="24.75" customHeight="1" thickBot="1" x14ac:dyDescent="0.2">
      <c r="B14" s="35" t="s">
        <v>40</v>
      </c>
      <c r="C14" s="377" t="str">
        <f>IF(基本入力!$D$24="","",基本入力!$D$24)</f>
        <v/>
      </c>
      <c r="D14" s="378"/>
      <c r="E14" s="151" t="str">
        <f>IF(基本入力!D26="","",基本入力!D26)</f>
        <v/>
      </c>
      <c r="F14" s="393" t="s">
        <v>41</v>
      </c>
      <c r="G14" s="393"/>
      <c r="H14" s="394"/>
      <c r="I14" s="37"/>
      <c r="J14" s="34"/>
      <c r="K14" s="34"/>
      <c r="L14" s="34"/>
      <c r="M14" s="34"/>
      <c r="N14"/>
      <c r="O14"/>
      <c r="P14"/>
      <c r="Q14"/>
      <c r="R14"/>
      <c r="S14" s="25"/>
      <c r="T14" s="25"/>
    </row>
    <row r="15" spans="1:28" ht="24.75" customHeight="1" thickBot="1" x14ac:dyDescent="0.2">
      <c r="B15" s="35" t="s">
        <v>43</v>
      </c>
      <c r="C15" s="336" t="str">
        <f>IF(基本入力!$D$27="","",基本入力!$D$27)</f>
        <v/>
      </c>
      <c r="D15" s="337"/>
      <c r="E15" s="152" t="str">
        <f>IF(基本入力!D29="","",基本入力!D29)</f>
        <v/>
      </c>
      <c r="F15" s="380" t="str">
        <f>IF(基本入力!$D$30="","",基本入力!$D$30)</f>
        <v/>
      </c>
      <c r="G15" s="380"/>
      <c r="H15" s="381"/>
      <c r="I15" s="38"/>
      <c r="J15" s="34"/>
      <c r="K15" s="34"/>
      <c r="L15" s="34"/>
      <c r="M15" s="34"/>
      <c r="N15"/>
      <c r="O15"/>
      <c r="P15"/>
      <c r="Q15"/>
      <c r="R15"/>
      <c r="S15" s="25"/>
      <c r="T15" s="25"/>
      <c r="U15" s="138" t="s">
        <v>43</v>
      </c>
      <c r="V15" s="377" t="str">
        <f>IF(基本入力!$D$27="","",基本入力!$D$27)</f>
        <v/>
      </c>
      <c r="W15" s="378"/>
      <c r="X15" s="151" t="str">
        <f>IF(基本入力!D29="","",基本入力!D29)</f>
        <v/>
      </c>
      <c r="Y15" s="379" t="str">
        <f>IF(基本入力!$D$30="","",基本入力!$D$30)</f>
        <v/>
      </c>
      <c r="Z15" s="380"/>
      <c r="AA15" s="381"/>
      <c r="AB15" s="139"/>
    </row>
    <row r="16" spans="1:28" ht="24.75" customHeight="1" thickBot="1" x14ac:dyDescent="0.2">
      <c r="A16" s="19" t="s">
        <v>54</v>
      </c>
      <c r="B16" s="39" t="s">
        <v>45</v>
      </c>
      <c r="C16" s="365" t="str">
        <f>IFERROR(VLOOKUP("○",部員一覧表!$B$2:$C$41,2,FALSE),"")</f>
        <v/>
      </c>
      <c r="D16" s="366"/>
      <c r="E16" s="152" t="str">
        <f>IFERROR(VLOOKUP("○",部員一覧表!$B$2:$G$41,6,FALSE),"")</f>
        <v/>
      </c>
      <c r="F16" s="383"/>
      <c r="G16" s="383"/>
      <c r="H16" s="384"/>
      <c r="I16" s="40"/>
      <c r="J16" s="41"/>
      <c r="K16" s="34"/>
      <c r="L16" s="34"/>
      <c r="M16" s="34"/>
      <c r="N16"/>
      <c r="O16"/>
      <c r="P16"/>
      <c r="Q16"/>
      <c r="R16"/>
      <c r="S16" s="25"/>
      <c r="T16" s="25"/>
      <c r="U16" s="140" t="s">
        <v>1</v>
      </c>
      <c r="V16" s="365" t="str">
        <f>IFERROR(VLOOKUP("○",部員一覧表!$B$2:$C$41,2,FALSE),"")</f>
        <v/>
      </c>
      <c r="W16" s="366"/>
      <c r="X16" s="152" t="str">
        <f>IFERROR(VLOOKUP("○",部員一覧表!$B$2:$G$41,6,FALSE),"")</f>
        <v/>
      </c>
      <c r="Y16" s="382"/>
      <c r="Z16" s="383"/>
      <c r="AA16" s="384"/>
      <c r="AB16" s="141"/>
    </row>
    <row r="17" spans="1:28" ht="24.75" customHeight="1" thickBot="1" x14ac:dyDescent="0.2">
      <c r="A17" s="14">
        <v>11</v>
      </c>
      <c r="B17" s="39" t="s">
        <v>46</v>
      </c>
      <c r="C17" s="336" t="str">
        <f>IF(V17=0,"",V17)</f>
        <v/>
      </c>
      <c r="D17" s="337" t="str">
        <f t="shared" ref="D17" si="0">IF(W17=0,"",W17)</f>
        <v/>
      </c>
      <c r="E17" s="183" t="str">
        <f>IF(X17=0,"",X17)</f>
        <v/>
      </c>
      <c r="F17" s="386"/>
      <c r="G17" s="386"/>
      <c r="H17" s="387"/>
      <c r="I17" s="40"/>
      <c r="J17" s="41"/>
      <c r="K17" s="34"/>
      <c r="L17" s="34"/>
      <c r="M17" s="34"/>
      <c r="N17"/>
      <c r="O17"/>
      <c r="P17"/>
      <c r="Q17"/>
      <c r="R17"/>
      <c r="S17" s="25"/>
      <c r="T17" s="128">
        <f>IFERROR(VLOOKUP($A17,部員一覧表!$A$2:$G$41,4,FALSE),"")</f>
        <v>0</v>
      </c>
      <c r="U17" s="140" t="s">
        <v>46</v>
      </c>
      <c r="V17" s="336">
        <f>IFERROR(VLOOKUP($A17,部員一覧表!$A$2:$G$41,3,FALSE),"")</f>
        <v>0</v>
      </c>
      <c r="W17" s="337"/>
      <c r="X17" s="183">
        <f>IFERROR(VLOOKUP($A17,部員一覧表!$A$2:$G$41,7,FALSE),"")</f>
        <v>0</v>
      </c>
      <c r="Y17" s="385"/>
      <c r="Z17" s="386"/>
      <c r="AA17" s="387"/>
      <c r="AB17" s="141"/>
    </row>
    <row r="18" spans="1:28" ht="24.75" customHeight="1" thickBot="1" x14ac:dyDescent="0.2">
      <c r="A18" s="18" t="s">
        <v>47</v>
      </c>
      <c r="B18" s="42"/>
      <c r="C18" s="43" t="s">
        <v>48</v>
      </c>
      <c r="D18" s="44" t="s">
        <v>49</v>
      </c>
      <c r="E18" s="44" t="s">
        <v>140</v>
      </c>
      <c r="F18" s="44" t="s">
        <v>4</v>
      </c>
      <c r="G18" s="45" t="s">
        <v>50</v>
      </c>
      <c r="H18" s="220" t="s">
        <v>51</v>
      </c>
      <c r="I18"/>
      <c r="J18" s="47"/>
      <c r="K18" s="47"/>
      <c r="L18" s="47"/>
      <c r="M18" s="47"/>
      <c r="N18" s="48"/>
      <c r="O18" s="48"/>
      <c r="P18" s="48"/>
      <c r="Q18" s="48"/>
      <c r="R18" s="48"/>
      <c r="S18" s="25"/>
      <c r="T18" s="25"/>
      <c r="U18" s="42"/>
      <c r="V18" s="43" t="s">
        <v>48</v>
      </c>
      <c r="W18" s="44" t="s">
        <v>49</v>
      </c>
      <c r="X18" s="44" t="s">
        <v>140</v>
      </c>
      <c r="Y18" s="44" t="s">
        <v>4</v>
      </c>
      <c r="Z18" s="45" t="s">
        <v>50</v>
      </c>
      <c r="AA18" s="46" t="s">
        <v>51</v>
      </c>
      <c r="AB18" s="29"/>
    </row>
    <row r="19" spans="1:28" ht="23.1" customHeight="1" x14ac:dyDescent="0.15">
      <c r="A19" s="12">
        <v>1</v>
      </c>
      <c r="B19" s="49">
        <v>1</v>
      </c>
      <c r="C19" s="50">
        <f>IF(V19="","",V19)</f>
        <v>1</v>
      </c>
      <c r="D19" s="51" t="str">
        <f>IF(W19=0,"",W19)</f>
        <v/>
      </c>
      <c r="E19" s="51" t="str">
        <f>IF(X19=0,"",X19)</f>
        <v/>
      </c>
      <c r="F19" s="51" t="str">
        <f t="shared" ref="F19:H30" si="1">IF(Y19=0,"",Y19)</f>
        <v/>
      </c>
      <c r="G19" s="52" t="str">
        <f t="shared" si="1"/>
        <v/>
      </c>
      <c r="H19" s="221" t="str">
        <f t="shared" si="1"/>
        <v/>
      </c>
      <c r="I19"/>
      <c r="J19" s="55"/>
      <c r="K19" s="55"/>
      <c r="L19" s="55"/>
      <c r="M19" s="55"/>
      <c r="N19" s="55"/>
      <c r="O19" s="56"/>
      <c r="P19" s="56"/>
      <c r="Q19" s="56"/>
      <c r="R19" s="56"/>
      <c r="S19" s="25"/>
      <c r="T19" s="25">
        <f>IFERROR(VLOOKUP($A19,部員一覧表!$A$2:$F$41,2,FALSE),"")</f>
        <v>0</v>
      </c>
      <c r="U19" s="49">
        <v>1</v>
      </c>
      <c r="V19" s="50">
        <f>IF(T19="○","①",B19)</f>
        <v>1</v>
      </c>
      <c r="W19" s="51">
        <f>IFERROR(VLOOKUP($A19,部員一覧表!$A$2:$G$41,3,FALSE),"")</f>
        <v>0</v>
      </c>
      <c r="X19" s="51">
        <f>IFERROR(VLOOKUP($A19,部員一覧表!$A$2:$G$41,7,FALSE),"")</f>
        <v>0</v>
      </c>
      <c r="Y19" s="51">
        <f>IFERROR(VLOOKUP($A19,部員一覧表!$A$2:$G$41,5,FALSE),"")</f>
        <v>0</v>
      </c>
      <c r="Z19" s="52">
        <f>IFERROR(VLOOKUP($A19,部員一覧表!$A$2:$G$41,4,FALSE),"")</f>
        <v>0</v>
      </c>
      <c r="AA19" s="53">
        <f>IFERROR(VLOOKUP($A19,部員一覧表!$A$2:$G$41,6,FALSE),"")</f>
        <v>0</v>
      </c>
      <c r="AB19" s="54"/>
    </row>
    <row r="20" spans="1:28" ht="23.1" customHeight="1" x14ac:dyDescent="0.15">
      <c r="A20" s="13">
        <v>3</v>
      </c>
      <c r="B20" s="49">
        <v>2</v>
      </c>
      <c r="C20" s="57">
        <f t="shared" ref="C20:C30" si="2">IF(V20="","",V20)</f>
        <v>2</v>
      </c>
      <c r="D20" s="58" t="str">
        <f t="shared" ref="D20:E30" si="3">IF(W20=0,"",W20)</f>
        <v/>
      </c>
      <c r="E20" s="58" t="str">
        <f t="shared" si="3"/>
        <v/>
      </c>
      <c r="F20" s="58" t="str">
        <f t="shared" si="1"/>
        <v/>
      </c>
      <c r="G20" s="52" t="str">
        <f t="shared" si="1"/>
        <v/>
      </c>
      <c r="H20" s="222" t="str">
        <f t="shared" si="1"/>
        <v/>
      </c>
      <c r="I20"/>
      <c r="J20" s="55"/>
      <c r="K20" s="55"/>
      <c r="L20" s="55"/>
      <c r="M20" s="55"/>
      <c r="N20" s="55"/>
      <c r="O20" s="61"/>
      <c r="P20" s="62"/>
      <c r="Q20" s="62"/>
      <c r="R20" s="62"/>
      <c r="S20" s="25"/>
      <c r="T20" s="25">
        <f>IFERROR(VLOOKUP($A20,部員一覧表!$A$2:$F$41,2,FALSE),"")</f>
        <v>0</v>
      </c>
      <c r="U20" s="49">
        <v>2</v>
      </c>
      <c r="V20" s="57">
        <f>IF(T20="○","②",B20)</f>
        <v>2</v>
      </c>
      <c r="W20" s="58">
        <f>IFERROR(VLOOKUP($A20,部員一覧表!$A$2:$G$41,3,FALSE),"")</f>
        <v>0</v>
      </c>
      <c r="X20" s="58">
        <f>IFERROR(VLOOKUP($A20,部員一覧表!$A$2:$G$41,7,FALSE),"")</f>
        <v>0</v>
      </c>
      <c r="Y20" s="58">
        <f>IFERROR(VLOOKUP($A20,部員一覧表!$A$2:$G$41,5,FALSE),"")</f>
        <v>0</v>
      </c>
      <c r="Z20" s="52">
        <f>IFERROR(VLOOKUP($A20,部員一覧表!$A$2:$G$41,4,FALSE),"")</f>
        <v>0</v>
      </c>
      <c r="AA20" s="59">
        <f>IFERROR(VLOOKUP($A20,部員一覧表!$A$2:$G$41,6,FALSE),"")</f>
        <v>0</v>
      </c>
      <c r="AB20" s="60"/>
    </row>
    <row r="21" spans="1:28" ht="23.1" customHeight="1" x14ac:dyDescent="0.15">
      <c r="A21" s="13">
        <v>2</v>
      </c>
      <c r="B21" s="49">
        <v>3</v>
      </c>
      <c r="C21" s="57">
        <f t="shared" si="2"/>
        <v>3</v>
      </c>
      <c r="D21" s="58" t="str">
        <f t="shared" si="3"/>
        <v/>
      </c>
      <c r="E21" s="58" t="str">
        <f t="shared" si="3"/>
        <v/>
      </c>
      <c r="F21" s="58" t="str">
        <f t="shared" si="1"/>
        <v/>
      </c>
      <c r="G21" s="52" t="str">
        <f t="shared" si="1"/>
        <v/>
      </c>
      <c r="H21" s="222" t="str">
        <f t="shared" si="1"/>
        <v/>
      </c>
      <c r="I21"/>
      <c r="J21" s="55"/>
      <c r="K21" s="55"/>
      <c r="L21" s="55"/>
      <c r="M21" s="55"/>
      <c r="N21" s="55"/>
      <c r="O21" s="61"/>
      <c r="P21" s="62"/>
      <c r="Q21" s="62"/>
      <c r="R21" s="62"/>
      <c r="S21" s="25"/>
      <c r="T21" s="25">
        <f>IFERROR(VLOOKUP($A21,部員一覧表!$A$2:$F$41,2,FALSE),"")</f>
        <v>0</v>
      </c>
      <c r="U21" s="49">
        <v>3</v>
      </c>
      <c r="V21" s="57">
        <f>IF(T21="○","③",B21)</f>
        <v>3</v>
      </c>
      <c r="W21" s="58">
        <f>IFERROR(VLOOKUP($A21,部員一覧表!$A$2:$G$41,3,FALSE),"")</f>
        <v>0</v>
      </c>
      <c r="X21" s="58">
        <f>IFERROR(VLOOKUP($A21,部員一覧表!$A$2:$G$41,7,FALSE),"")</f>
        <v>0</v>
      </c>
      <c r="Y21" s="58">
        <f>IFERROR(VLOOKUP($A21,部員一覧表!$A$2:$G$41,5,FALSE),"")</f>
        <v>0</v>
      </c>
      <c r="Z21" s="52">
        <f>IFERROR(VLOOKUP($A21,部員一覧表!$A$2:$G$41,4,FALSE),"")</f>
        <v>0</v>
      </c>
      <c r="AA21" s="59">
        <f>IFERROR(VLOOKUP($A21,部員一覧表!$A$2:$G$41,6,FALSE),"")</f>
        <v>0</v>
      </c>
      <c r="AB21" s="60"/>
    </row>
    <row r="22" spans="1:28" ht="23.1" customHeight="1" x14ac:dyDescent="0.15">
      <c r="A22" s="13">
        <v>4</v>
      </c>
      <c r="B22" s="49">
        <v>4</v>
      </c>
      <c r="C22" s="57">
        <f t="shared" si="2"/>
        <v>4</v>
      </c>
      <c r="D22" s="58" t="str">
        <f t="shared" si="3"/>
        <v/>
      </c>
      <c r="E22" s="58" t="str">
        <f t="shared" si="3"/>
        <v/>
      </c>
      <c r="F22" s="58" t="str">
        <f t="shared" si="1"/>
        <v/>
      </c>
      <c r="G22" s="52" t="str">
        <f t="shared" si="1"/>
        <v/>
      </c>
      <c r="H22" s="222" t="str">
        <f t="shared" si="1"/>
        <v/>
      </c>
      <c r="I22"/>
      <c r="J22" s="55"/>
      <c r="K22" s="55"/>
      <c r="L22" s="55"/>
      <c r="M22" s="55"/>
      <c r="N22" s="55"/>
      <c r="O22" s="61"/>
      <c r="P22" s="62"/>
      <c r="Q22" s="62"/>
      <c r="R22" s="62"/>
      <c r="S22" s="25"/>
      <c r="T22" s="25">
        <f>IFERROR(VLOOKUP($A22,部員一覧表!$A$2:$F$41,2,FALSE),"")</f>
        <v>0</v>
      </c>
      <c r="U22" s="49">
        <v>4</v>
      </c>
      <c r="V22" s="57">
        <f>IF(T22="○","④",B22)</f>
        <v>4</v>
      </c>
      <c r="W22" s="58">
        <f>IFERROR(VLOOKUP($A22,部員一覧表!$A$2:$G$41,3,FALSE),"")</f>
        <v>0</v>
      </c>
      <c r="X22" s="58">
        <f>IFERROR(VLOOKUP($A22,部員一覧表!$A$2:$G$41,7,FALSE),"")</f>
        <v>0</v>
      </c>
      <c r="Y22" s="58">
        <f>IFERROR(VLOOKUP($A22,部員一覧表!$A$2:$G$41,5,FALSE),"")</f>
        <v>0</v>
      </c>
      <c r="Z22" s="52">
        <f>IFERROR(VLOOKUP($A22,部員一覧表!$A$2:$G$41,4,FALSE),"")</f>
        <v>0</v>
      </c>
      <c r="AA22" s="59">
        <f>IFERROR(VLOOKUP($A22,部員一覧表!$A$2:$G$41,6,FALSE),"")</f>
        <v>0</v>
      </c>
      <c r="AB22" s="60"/>
    </row>
    <row r="23" spans="1:28" ht="23.1" customHeight="1" x14ac:dyDescent="0.15">
      <c r="A23" s="13">
        <v>5</v>
      </c>
      <c r="B23" s="49">
        <v>5</v>
      </c>
      <c r="C23" s="57">
        <f t="shared" si="2"/>
        <v>5</v>
      </c>
      <c r="D23" s="58" t="str">
        <f t="shared" si="3"/>
        <v/>
      </c>
      <c r="E23" s="58" t="str">
        <f t="shared" si="3"/>
        <v/>
      </c>
      <c r="F23" s="58" t="str">
        <f t="shared" si="1"/>
        <v/>
      </c>
      <c r="G23" s="52" t="str">
        <f t="shared" si="1"/>
        <v/>
      </c>
      <c r="H23" s="222" t="str">
        <f t="shared" si="1"/>
        <v/>
      </c>
      <c r="I23"/>
      <c r="J23" s="55"/>
      <c r="K23" s="55"/>
      <c r="L23" s="55"/>
      <c r="M23" s="55"/>
      <c r="N23" s="55"/>
      <c r="O23" s="61"/>
      <c r="P23" s="61"/>
      <c r="Q23" s="61"/>
      <c r="R23" s="61"/>
      <c r="S23" s="25"/>
      <c r="T23" s="25">
        <f>IFERROR(VLOOKUP($A23,部員一覧表!$A$2:$F$41,2,FALSE),"")</f>
        <v>0</v>
      </c>
      <c r="U23" s="49">
        <v>5</v>
      </c>
      <c r="V23" s="57">
        <f>IF(T23="○","⑤",B23)</f>
        <v>5</v>
      </c>
      <c r="W23" s="58">
        <f>IFERROR(VLOOKUP($A23,部員一覧表!$A$2:$G$41,3,FALSE),"")</f>
        <v>0</v>
      </c>
      <c r="X23" s="58">
        <f>IFERROR(VLOOKUP($A23,部員一覧表!$A$2:$G$41,7,FALSE),"")</f>
        <v>0</v>
      </c>
      <c r="Y23" s="58">
        <f>IFERROR(VLOOKUP($A23,部員一覧表!$A$2:$G$41,5,FALSE),"")</f>
        <v>0</v>
      </c>
      <c r="Z23" s="52">
        <f>IFERROR(VLOOKUP($A23,部員一覧表!$A$2:$G$41,4,FALSE),"")</f>
        <v>0</v>
      </c>
      <c r="AA23" s="59">
        <f>IFERROR(VLOOKUP($A23,部員一覧表!$A$2:$G$41,6,FALSE),"")</f>
        <v>0</v>
      </c>
      <c r="AB23" s="60"/>
    </row>
    <row r="24" spans="1:28" ht="23.1" customHeight="1" x14ac:dyDescent="0.15">
      <c r="A24" s="13">
        <v>6</v>
      </c>
      <c r="B24" s="49">
        <v>6</v>
      </c>
      <c r="C24" s="57">
        <f t="shared" si="2"/>
        <v>6</v>
      </c>
      <c r="D24" s="58" t="str">
        <f t="shared" si="3"/>
        <v/>
      </c>
      <c r="E24" s="58" t="str">
        <f t="shared" si="3"/>
        <v/>
      </c>
      <c r="F24" s="58" t="str">
        <f t="shared" si="1"/>
        <v/>
      </c>
      <c r="G24" s="52" t="str">
        <f t="shared" si="1"/>
        <v/>
      </c>
      <c r="H24" s="222" t="str">
        <f t="shared" si="1"/>
        <v/>
      </c>
      <c r="I24"/>
      <c r="J24" s="63"/>
      <c r="K24" s="63"/>
      <c r="L24" s="63"/>
      <c r="M24" s="63"/>
      <c r="N24" s="63"/>
      <c r="O24" s="61"/>
      <c r="P24" s="61"/>
      <c r="Q24" s="61"/>
      <c r="R24" s="61"/>
      <c r="S24" s="25"/>
      <c r="T24" s="25">
        <f>IFERROR(VLOOKUP($A24,部員一覧表!$A$2:$F$41,2,FALSE),"")</f>
        <v>0</v>
      </c>
      <c r="U24" s="49">
        <v>6</v>
      </c>
      <c r="V24" s="57">
        <f>IF(T24="○","⑥",B24)</f>
        <v>6</v>
      </c>
      <c r="W24" s="58">
        <f>IFERROR(VLOOKUP($A24,部員一覧表!$A$2:$G$41,3,FALSE),"")</f>
        <v>0</v>
      </c>
      <c r="X24" s="58">
        <f>IFERROR(VLOOKUP($A24,部員一覧表!$A$2:$G$41,7,FALSE),"")</f>
        <v>0</v>
      </c>
      <c r="Y24" s="58">
        <f>IFERROR(VLOOKUP($A24,部員一覧表!$A$2:$G$41,5,FALSE),"")</f>
        <v>0</v>
      </c>
      <c r="Z24" s="52">
        <f>IFERROR(VLOOKUP($A24,部員一覧表!$A$2:$G$41,4,FALSE),"")</f>
        <v>0</v>
      </c>
      <c r="AA24" s="59">
        <f>IFERROR(VLOOKUP($A24,部員一覧表!$A$2:$G$41,6,FALSE),"")</f>
        <v>0</v>
      </c>
      <c r="AB24" s="60"/>
    </row>
    <row r="25" spans="1:28" ht="23.1" customHeight="1" x14ac:dyDescent="0.15">
      <c r="A25" s="13">
        <v>7</v>
      </c>
      <c r="B25" s="49">
        <v>7</v>
      </c>
      <c r="C25" s="57">
        <f t="shared" si="2"/>
        <v>7</v>
      </c>
      <c r="D25" s="58" t="str">
        <f t="shared" si="3"/>
        <v/>
      </c>
      <c r="E25" s="58" t="str">
        <f t="shared" si="3"/>
        <v/>
      </c>
      <c r="F25" s="58" t="str">
        <f t="shared" si="1"/>
        <v/>
      </c>
      <c r="G25" s="52" t="str">
        <f t="shared" si="1"/>
        <v/>
      </c>
      <c r="H25" s="222" t="str">
        <f t="shared" si="1"/>
        <v/>
      </c>
      <c r="I25"/>
      <c r="J25" s="63"/>
      <c r="K25" s="63"/>
      <c r="L25" s="63"/>
      <c r="M25" s="63"/>
      <c r="N25" s="63"/>
      <c r="O25" s="61"/>
      <c r="P25" s="61"/>
      <c r="Q25" s="61"/>
      <c r="R25" s="61"/>
      <c r="S25" s="25"/>
      <c r="T25" s="25">
        <f>IFERROR(VLOOKUP($A25,部員一覧表!$A$2:$F$41,2,FALSE),"")</f>
        <v>0</v>
      </c>
      <c r="U25" s="49">
        <v>7</v>
      </c>
      <c r="V25" s="57">
        <f>IF(T25="○","⑦",B25)</f>
        <v>7</v>
      </c>
      <c r="W25" s="58">
        <f>IFERROR(VLOOKUP($A25,部員一覧表!$A$2:$G$41,3,FALSE),"")</f>
        <v>0</v>
      </c>
      <c r="X25" s="58">
        <f>IFERROR(VLOOKUP($A25,部員一覧表!$A$2:$G$41,7,FALSE),"")</f>
        <v>0</v>
      </c>
      <c r="Y25" s="58">
        <f>IFERROR(VLOOKUP($A25,部員一覧表!$A$2:$G$41,5,FALSE),"")</f>
        <v>0</v>
      </c>
      <c r="Z25" s="52">
        <f>IFERROR(VLOOKUP($A25,部員一覧表!$A$2:$G$41,4,FALSE),"")</f>
        <v>0</v>
      </c>
      <c r="AA25" s="59">
        <f>IFERROR(VLOOKUP($A25,部員一覧表!$A$2:$G$41,6,FALSE),"")</f>
        <v>0</v>
      </c>
      <c r="AB25" s="60"/>
    </row>
    <row r="26" spans="1:28" ht="23.1" customHeight="1" x14ac:dyDescent="0.15">
      <c r="A26" s="13">
        <v>8</v>
      </c>
      <c r="B26" s="49">
        <v>8</v>
      </c>
      <c r="C26" s="57">
        <f t="shared" si="2"/>
        <v>8</v>
      </c>
      <c r="D26" s="58" t="str">
        <f t="shared" si="3"/>
        <v/>
      </c>
      <c r="E26" s="58" t="str">
        <f t="shared" si="3"/>
        <v/>
      </c>
      <c r="F26" s="58" t="str">
        <f t="shared" si="1"/>
        <v/>
      </c>
      <c r="G26" s="52" t="str">
        <f t="shared" si="1"/>
        <v/>
      </c>
      <c r="H26" s="222" t="str">
        <f t="shared" si="1"/>
        <v/>
      </c>
      <c r="I26"/>
      <c r="J26" s="64"/>
      <c r="K26" s="64"/>
      <c r="L26" s="64"/>
      <c r="M26" s="64"/>
      <c r="N26" s="64"/>
      <c r="O26" s="65"/>
      <c r="P26" s="65"/>
      <c r="Q26" s="65"/>
      <c r="R26" s="65"/>
      <c r="S26" s="25"/>
      <c r="T26" s="25">
        <f>IFERROR(VLOOKUP($A26,部員一覧表!$A$2:$F$41,2,FALSE),"")</f>
        <v>0</v>
      </c>
      <c r="U26" s="49">
        <v>8</v>
      </c>
      <c r="V26" s="57">
        <f>IF(T26="○","⑧",B26)</f>
        <v>8</v>
      </c>
      <c r="W26" s="58">
        <f>IFERROR(VLOOKUP($A26,部員一覧表!$A$2:$G$41,3,FALSE),"")</f>
        <v>0</v>
      </c>
      <c r="X26" s="58">
        <f>IFERROR(VLOOKUP($A26,部員一覧表!$A$2:$G$41,7,FALSE),"")</f>
        <v>0</v>
      </c>
      <c r="Y26" s="58">
        <f>IFERROR(VLOOKUP($A26,部員一覧表!$A$2:$G$41,5,FALSE),"")</f>
        <v>0</v>
      </c>
      <c r="Z26" s="52">
        <f>IFERROR(VLOOKUP($A26,部員一覧表!$A$2:$G$41,4,FALSE),"")</f>
        <v>0</v>
      </c>
      <c r="AA26" s="59">
        <f>IFERROR(VLOOKUP($A26,部員一覧表!$A$2:$G$41,6,FALSE),"")</f>
        <v>0</v>
      </c>
      <c r="AB26" s="60"/>
    </row>
    <row r="27" spans="1:28" ht="23.1" customHeight="1" x14ac:dyDescent="0.15">
      <c r="A27" s="13">
        <v>9</v>
      </c>
      <c r="B27" s="49">
        <v>9</v>
      </c>
      <c r="C27" s="57">
        <f t="shared" si="2"/>
        <v>9</v>
      </c>
      <c r="D27" s="58" t="str">
        <f t="shared" si="3"/>
        <v/>
      </c>
      <c r="E27" s="58" t="str">
        <f t="shared" si="3"/>
        <v/>
      </c>
      <c r="F27" s="58" t="str">
        <f t="shared" si="1"/>
        <v/>
      </c>
      <c r="G27" s="52" t="str">
        <f t="shared" si="1"/>
        <v/>
      </c>
      <c r="H27" s="222" t="str">
        <f t="shared" si="1"/>
        <v/>
      </c>
      <c r="I27"/>
      <c r="J27" s="66"/>
      <c r="K27" s="66"/>
      <c r="L27" s="66"/>
      <c r="M27" s="66"/>
      <c r="N27" s="66"/>
      <c r="O27" s="25"/>
      <c r="P27" s="25"/>
      <c r="Q27" s="25"/>
      <c r="R27" s="25"/>
      <c r="S27" s="25"/>
      <c r="T27" s="25">
        <f>IFERROR(VLOOKUP($A27,部員一覧表!$A$2:$F$41,2,FALSE),"")</f>
        <v>0</v>
      </c>
      <c r="U27" s="49">
        <v>9</v>
      </c>
      <c r="V27" s="57">
        <f>IF(T27="○","⑨",B27)</f>
        <v>9</v>
      </c>
      <c r="W27" s="58">
        <f>IFERROR(VLOOKUP($A27,部員一覧表!$A$2:$G$41,3,FALSE),"")</f>
        <v>0</v>
      </c>
      <c r="X27" s="58">
        <f>IFERROR(VLOOKUP($A27,部員一覧表!$A$2:$G$41,7,FALSE),"")</f>
        <v>0</v>
      </c>
      <c r="Y27" s="58">
        <f>IFERROR(VLOOKUP($A27,部員一覧表!$A$2:$G$41,5,FALSE),"")</f>
        <v>0</v>
      </c>
      <c r="Z27" s="52">
        <f>IFERROR(VLOOKUP($A27,部員一覧表!$A$2:$G$41,4,FALSE),"")</f>
        <v>0</v>
      </c>
      <c r="AA27" s="59">
        <f>IFERROR(VLOOKUP($A27,部員一覧表!$A$2:$G$41,6,FALSE),"")</f>
        <v>0</v>
      </c>
      <c r="AB27" s="60"/>
    </row>
    <row r="28" spans="1:28" ht="23.1" customHeight="1" x14ac:dyDescent="0.15">
      <c r="A28" s="13">
        <v>11</v>
      </c>
      <c r="B28" s="49">
        <v>10</v>
      </c>
      <c r="C28" s="57">
        <f t="shared" si="2"/>
        <v>10</v>
      </c>
      <c r="D28" s="58" t="str">
        <f t="shared" si="3"/>
        <v/>
      </c>
      <c r="E28" s="58" t="str">
        <f t="shared" si="3"/>
        <v/>
      </c>
      <c r="F28" s="58" t="str">
        <f t="shared" si="1"/>
        <v/>
      </c>
      <c r="G28" s="52" t="str">
        <f t="shared" si="1"/>
        <v/>
      </c>
      <c r="H28" s="222" t="str">
        <f t="shared" si="1"/>
        <v/>
      </c>
      <c r="I28"/>
      <c r="J28" s="66"/>
      <c r="K28" s="66"/>
      <c r="L28" s="66"/>
      <c r="M28" s="66"/>
      <c r="N28" s="66"/>
      <c r="O28" s="25"/>
      <c r="P28" s="25"/>
      <c r="Q28" s="25"/>
      <c r="R28" s="25"/>
      <c r="S28" s="25"/>
      <c r="T28" s="25">
        <f>IFERROR(VLOOKUP($A28,部員一覧表!$A$2:$F$41,2,FALSE),"")</f>
        <v>0</v>
      </c>
      <c r="U28" s="49">
        <v>10</v>
      </c>
      <c r="V28" s="57">
        <f>IF(T28="○","⑩",B28)</f>
        <v>10</v>
      </c>
      <c r="W28" s="58">
        <f>IFERROR(VLOOKUP($A28,部員一覧表!$A$2:$G$41,3,FALSE),"")</f>
        <v>0</v>
      </c>
      <c r="X28" s="58">
        <f>IFERROR(VLOOKUP($A28,部員一覧表!$A$2:$G$41,7,FALSE),"")</f>
        <v>0</v>
      </c>
      <c r="Y28" s="58">
        <f>IFERROR(VLOOKUP($A28,部員一覧表!$A$2:$G$41,5,FALSE),"")</f>
        <v>0</v>
      </c>
      <c r="Z28" s="52">
        <f>IFERROR(VLOOKUP($A28,部員一覧表!$A$2:$G$41,4,FALSE),"")</f>
        <v>0</v>
      </c>
      <c r="AA28" s="59">
        <f>IFERROR(VLOOKUP($A28,部員一覧表!$A$2:$G$41,6,FALSE),"")</f>
        <v>0</v>
      </c>
      <c r="AB28" s="60"/>
    </row>
    <row r="29" spans="1:28" ht="23.1" customHeight="1" x14ac:dyDescent="0.15">
      <c r="A29" s="13">
        <v>10</v>
      </c>
      <c r="B29" s="49">
        <v>11</v>
      </c>
      <c r="C29" s="57">
        <f t="shared" si="2"/>
        <v>11</v>
      </c>
      <c r="D29" s="58" t="str">
        <f t="shared" si="3"/>
        <v/>
      </c>
      <c r="E29" s="58" t="str">
        <f t="shared" si="3"/>
        <v/>
      </c>
      <c r="F29" s="58" t="str">
        <f t="shared" si="1"/>
        <v/>
      </c>
      <c r="G29" s="52" t="str">
        <f t="shared" si="1"/>
        <v/>
      </c>
      <c r="H29" s="222" t="str">
        <f t="shared" si="1"/>
        <v/>
      </c>
      <c r="I29"/>
      <c r="J29" s="66"/>
      <c r="K29" s="66"/>
      <c r="L29" s="66"/>
      <c r="M29" s="66"/>
      <c r="N29" s="66"/>
      <c r="O29" s="25"/>
      <c r="P29" s="25"/>
      <c r="Q29" s="25"/>
      <c r="R29" s="25"/>
      <c r="S29" s="25"/>
      <c r="T29" s="25">
        <f>IFERROR(VLOOKUP($A29,部員一覧表!$A$2:$F$41,2,FALSE),"")</f>
        <v>0</v>
      </c>
      <c r="U29" s="49">
        <v>11</v>
      </c>
      <c r="V29" s="57">
        <f>IF(T29="○","⑪",B29)</f>
        <v>11</v>
      </c>
      <c r="W29" s="58">
        <f>IFERROR(VLOOKUP($A29,部員一覧表!$A$2:$G$41,3,FALSE),"")</f>
        <v>0</v>
      </c>
      <c r="X29" s="58">
        <f>IFERROR(VLOOKUP($A29,部員一覧表!$A$2:$G$41,7,FALSE),"")</f>
        <v>0</v>
      </c>
      <c r="Y29" s="58">
        <f>IFERROR(VLOOKUP($A29,部員一覧表!$A$2:$G$41,5,FALSE),"")</f>
        <v>0</v>
      </c>
      <c r="Z29" s="52">
        <f>IFERROR(VLOOKUP($A29,部員一覧表!$A$2:$G$41,4,FALSE),"")</f>
        <v>0</v>
      </c>
      <c r="AA29" s="59">
        <f>IFERROR(VLOOKUP($A29,部員一覧表!$A$2:$G$41,6,FALSE),"")</f>
        <v>0</v>
      </c>
      <c r="AB29" s="60"/>
    </row>
    <row r="30" spans="1:28" ht="23.1" customHeight="1" thickBot="1" x14ac:dyDescent="0.2">
      <c r="A30" s="14"/>
      <c r="B30" s="67">
        <v>12</v>
      </c>
      <c r="C30" s="68">
        <f t="shared" si="2"/>
        <v>12</v>
      </c>
      <c r="D30" s="69" t="str">
        <f t="shared" si="3"/>
        <v/>
      </c>
      <c r="E30" s="69" t="str">
        <f t="shared" si="3"/>
        <v/>
      </c>
      <c r="F30" s="69" t="str">
        <f t="shared" si="1"/>
        <v/>
      </c>
      <c r="G30" s="142" t="str">
        <f t="shared" si="1"/>
        <v/>
      </c>
      <c r="H30" s="223" t="str">
        <f t="shared" si="1"/>
        <v/>
      </c>
      <c r="I30" s="219"/>
      <c r="J30" s="66"/>
      <c r="K30" s="66"/>
      <c r="L30" s="66"/>
      <c r="M30" s="66"/>
      <c r="N30" s="66"/>
      <c r="O30" s="25"/>
      <c r="P30" s="25"/>
      <c r="Q30" s="25"/>
      <c r="R30" s="25"/>
      <c r="S30" s="25"/>
      <c r="T30" s="25" t="str">
        <f>IFERROR(VLOOKUP($A30,部員一覧表!$A$2:$F$41,2,FALSE),"")</f>
        <v/>
      </c>
      <c r="U30" s="67">
        <v>12</v>
      </c>
      <c r="V30" s="68">
        <f>IF(T30="○","⑫",B30)</f>
        <v>12</v>
      </c>
      <c r="W30" s="69" t="str">
        <f>IFERROR(VLOOKUP($A30,部員一覧表!$A$2:$G$41,3,FALSE),"")</f>
        <v/>
      </c>
      <c r="X30" s="69" t="str">
        <f>IFERROR(VLOOKUP($A30,部員一覧表!$A$2:$G$41,7,FALSE),"")</f>
        <v/>
      </c>
      <c r="Y30" s="69" t="str">
        <f>IFERROR(VLOOKUP($A30,部員一覧表!$A$2:$G$41,5,FALSE),"")</f>
        <v/>
      </c>
      <c r="Z30" s="142" t="str">
        <f>IFERROR(VLOOKUP($A30,部員一覧表!$A$2:$G$41,4,FALSE),"")</f>
        <v/>
      </c>
      <c r="AA30" s="70" t="str">
        <f>IFERROR(VLOOKUP($A30,部員一覧表!$A$2:$G$41,6,FALSE),"")</f>
        <v/>
      </c>
      <c r="AB30" s="71"/>
    </row>
    <row r="31" spans="1:28" ht="21" customHeight="1" x14ac:dyDescent="0.2">
      <c r="B31" s="338" t="s">
        <v>52</v>
      </c>
      <c r="C31" s="338"/>
      <c r="D31" s="338"/>
      <c r="E31" s="338"/>
      <c r="F31" s="338"/>
      <c r="G31" s="338"/>
      <c r="H31" s="338"/>
      <c r="I31" s="339"/>
      <c r="J31" s="72"/>
      <c r="K31" s="72"/>
      <c r="L31" s="72"/>
      <c r="M31" s="72"/>
      <c r="N31" s="25"/>
      <c r="O31" s="25"/>
      <c r="P31" s="25"/>
      <c r="Q31" s="25"/>
      <c r="R31" s="25"/>
      <c r="S31" s="25"/>
      <c r="T31" s="25"/>
    </row>
    <row r="32" spans="1:28" ht="75.95" customHeight="1" x14ac:dyDescent="0.2">
      <c r="B32" s="340" t="s">
        <v>55</v>
      </c>
      <c r="C32" s="340"/>
      <c r="D32" s="340"/>
      <c r="E32" s="340"/>
      <c r="F32" s="340"/>
      <c r="G32" s="340"/>
      <c r="H32" s="340"/>
      <c r="I32" s="340"/>
      <c r="J32" s="73"/>
      <c r="K32" s="73"/>
      <c r="L32" s="73"/>
      <c r="M32" s="73"/>
      <c r="N32" s="72"/>
      <c r="O32" s="72"/>
      <c r="P32" s="72"/>
      <c r="Q32" s="72"/>
      <c r="R32" s="25"/>
      <c r="S32" s="25"/>
      <c r="T32" s="25"/>
    </row>
    <row r="33" spans="2:18" ht="60.6" customHeight="1" x14ac:dyDescent="0.15">
      <c r="B33" s="359" t="s">
        <v>53</v>
      </c>
      <c r="C33" s="359"/>
      <c r="D33" s="359"/>
      <c r="E33" s="359"/>
      <c r="F33" s="359"/>
      <c r="G33" s="359"/>
      <c r="H33" s="359"/>
      <c r="I33" s="359"/>
      <c r="J33" s="16"/>
      <c r="K33" s="16"/>
      <c r="L33" s="16"/>
      <c r="M33" s="16"/>
      <c r="N33" s="15"/>
      <c r="O33" s="15"/>
    </row>
    <row r="34" spans="2:18" ht="71.45" customHeight="1" x14ac:dyDescent="0.15">
      <c r="B34" s="360" t="s">
        <v>29</v>
      </c>
      <c r="C34" s="360"/>
      <c r="D34" s="360"/>
      <c r="E34" s="360"/>
      <c r="F34" s="360"/>
      <c r="G34" s="360"/>
      <c r="H34" s="360"/>
      <c r="I34" s="74"/>
      <c r="J34" s="75"/>
      <c r="K34" s="75"/>
      <c r="L34" s="75"/>
      <c r="M34" s="75"/>
      <c r="N34" s="75"/>
      <c r="O34" s="75"/>
      <c r="P34" s="75"/>
      <c r="Q34" s="75"/>
      <c r="R34" s="75"/>
    </row>
    <row r="35" spans="2:18" ht="29.25" thickBot="1" x14ac:dyDescent="0.2">
      <c r="B35" s="361"/>
      <c r="C35" s="361"/>
      <c r="D35" s="361"/>
      <c r="E35" s="361"/>
      <c r="F35" s="361"/>
      <c r="G35" s="361"/>
      <c r="H35" s="361"/>
      <c r="I35" s="74"/>
      <c r="J35" s="76" t="s">
        <v>30</v>
      </c>
      <c r="K35" s="75"/>
      <c r="L35" s="75"/>
      <c r="M35" s="75"/>
      <c r="N35" s="75"/>
      <c r="O35" s="75"/>
      <c r="P35" s="75"/>
      <c r="Q35" s="75"/>
      <c r="R35" s="75"/>
    </row>
    <row r="36" spans="2:18" ht="21.75" thickBot="1" x14ac:dyDescent="0.2">
      <c r="B36" s="144" t="s">
        <v>31</v>
      </c>
      <c r="C36" s="362"/>
      <c r="D36" s="363"/>
      <c r="E36" s="363"/>
      <c r="F36" s="363"/>
      <c r="G36" s="363"/>
      <c r="H36" s="364"/>
      <c r="I36" s="77"/>
      <c r="J36" s="20"/>
      <c r="K36" s="75"/>
      <c r="L36" s="75"/>
      <c r="M36" s="75"/>
      <c r="N36" s="333" t="s">
        <v>32</v>
      </c>
      <c r="O36" s="334"/>
      <c r="P36" s="334"/>
      <c r="Q36" s="334"/>
      <c r="R36" s="335"/>
    </row>
    <row r="37" spans="2:18" ht="21" customHeight="1" thickBot="1" x14ac:dyDescent="0.2">
      <c r="B37" s="93" t="s">
        <v>33</v>
      </c>
      <c r="C37" s="309"/>
      <c r="D37" s="310"/>
      <c r="E37" s="156"/>
      <c r="F37" s="94" t="s">
        <v>34</v>
      </c>
      <c r="G37" s="309"/>
      <c r="H37" s="310"/>
      <c r="I37" s="78"/>
      <c r="J37" s="75"/>
      <c r="K37" s="75"/>
      <c r="L37" s="75"/>
      <c r="M37" s="75"/>
      <c r="N37" s="319" t="s">
        <v>35</v>
      </c>
      <c r="O37" s="320"/>
      <c r="P37" s="320"/>
      <c r="Q37" s="320"/>
      <c r="R37" s="321"/>
    </row>
    <row r="38" spans="2:18" ht="21" customHeight="1" thickBot="1" x14ac:dyDescent="0.2">
      <c r="B38" s="95" t="s">
        <v>36</v>
      </c>
      <c r="C38" s="325"/>
      <c r="D38" s="326"/>
      <c r="E38" s="157"/>
      <c r="F38" s="96" t="s">
        <v>37</v>
      </c>
      <c r="G38" s="327"/>
      <c r="H38" s="328"/>
      <c r="I38" s="78"/>
      <c r="J38" s="79"/>
      <c r="K38" s="79"/>
      <c r="L38" s="79"/>
      <c r="M38" s="79"/>
      <c r="N38" s="319"/>
      <c r="O38" s="320"/>
      <c r="P38" s="320"/>
      <c r="Q38" s="320"/>
      <c r="R38" s="321"/>
    </row>
    <row r="39" spans="2:18" ht="21" customHeight="1" thickBot="1" x14ac:dyDescent="0.2">
      <c r="B39" s="97" t="s">
        <v>38</v>
      </c>
      <c r="C39" s="329"/>
      <c r="D39" s="330"/>
      <c r="E39" s="158"/>
      <c r="F39" s="98" t="s">
        <v>39</v>
      </c>
      <c r="G39" s="331"/>
      <c r="H39" s="332"/>
      <c r="I39" s="78"/>
      <c r="J39" s="79"/>
      <c r="K39" s="79"/>
      <c r="L39" s="79"/>
      <c r="M39" s="79"/>
      <c r="N39" s="322"/>
      <c r="O39" s="323"/>
      <c r="P39" s="323"/>
      <c r="Q39" s="323"/>
      <c r="R39" s="324"/>
    </row>
    <row r="40" spans="2:18" ht="21" customHeight="1" thickBot="1" x14ac:dyDescent="0.2">
      <c r="B40" s="97" t="s">
        <v>40</v>
      </c>
      <c r="C40" s="309"/>
      <c r="D40" s="310"/>
      <c r="E40" s="180"/>
      <c r="F40" s="311" t="s">
        <v>41</v>
      </c>
      <c r="G40" s="312"/>
      <c r="H40" s="313"/>
      <c r="I40" s="80"/>
      <c r="J40" s="79"/>
      <c r="K40" s="79"/>
      <c r="L40" s="79"/>
      <c r="M40" s="79"/>
      <c r="N40" s="314" t="s">
        <v>42</v>
      </c>
      <c r="O40" s="315"/>
      <c r="P40" s="316"/>
      <c r="Q40" s="317"/>
      <c r="R40" s="318"/>
    </row>
    <row r="41" spans="2:18" ht="21" customHeight="1" thickBot="1" x14ac:dyDescent="0.2">
      <c r="B41" s="97" t="s">
        <v>43</v>
      </c>
      <c r="C41" s="327"/>
      <c r="D41" s="328"/>
      <c r="E41" s="181"/>
      <c r="F41" s="341"/>
      <c r="G41" s="342"/>
      <c r="H41" s="343"/>
      <c r="I41" s="81"/>
      <c r="J41" s="79"/>
      <c r="K41" s="79"/>
      <c r="L41" s="79"/>
      <c r="M41" s="79"/>
      <c r="N41" s="350" t="s">
        <v>44</v>
      </c>
      <c r="O41" s="351"/>
      <c r="P41" s="352"/>
      <c r="Q41" s="352"/>
      <c r="R41" s="82"/>
    </row>
    <row r="42" spans="2:18" ht="21" customHeight="1" thickBot="1" x14ac:dyDescent="0.2">
      <c r="B42" s="145" t="s">
        <v>1</v>
      </c>
      <c r="C42" s="327"/>
      <c r="D42" s="328"/>
      <c r="E42" s="181"/>
      <c r="F42" s="344"/>
      <c r="G42" s="345"/>
      <c r="H42" s="346"/>
      <c r="I42" s="99"/>
      <c r="J42" s="100"/>
      <c r="K42" s="79"/>
      <c r="L42" s="79"/>
      <c r="M42" s="79"/>
      <c r="N42" s="353" t="s">
        <v>112</v>
      </c>
      <c r="O42" s="354"/>
      <c r="P42" s="354"/>
      <c r="Q42" s="354"/>
      <c r="R42" s="355"/>
    </row>
    <row r="43" spans="2:18" ht="21" customHeight="1" thickBot="1" x14ac:dyDescent="0.2">
      <c r="B43" s="145" t="s">
        <v>46</v>
      </c>
      <c r="C43" s="331"/>
      <c r="D43" s="332"/>
      <c r="E43" s="182"/>
      <c r="F43" s="347"/>
      <c r="G43" s="348"/>
      <c r="H43" s="349"/>
      <c r="I43" s="99"/>
      <c r="J43" s="100"/>
      <c r="K43" s="79"/>
      <c r="L43" s="79"/>
      <c r="M43" s="79"/>
      <c r="N43" s="356"/>
      <c r="O43" s="357"/>
      <c r="P43" s="357"/>
      <c r="Q43" s="357"/>
      <c r="R43" s="358"/>
    </row>
    <row r="44" spans="2:18" ht="21" customHeight="1" thickBot="1" x14ac:dyDescent="0.2">
      <c r="B44" s="101"/>
      <c r="C44" s="102" t="s">
        <v>48</v>
      </c>
      <c r="D44" s="103" t="s">
        <v>49</v>
      </c>
      <c r="E44" s="103"/>
      <c r="F44" s="103" t="s">
        <v>4</v>
      </c>
      <c r="G44" s="104" t="s">
        <v>50</v>
      </c>
      <c r="H44" s="146" t="s">
        <v>51</v>
      </c>
      <c r="I44"/>
      <c r="J44" s="83"/>
      <c r="K44" s="83"/>
      <c r="L44" s="83"/>
      <c r="M44" s="83"/>
      <c r="N44" s="84"/>
      <c r="O44" s="84"/>
      <c r="P44" s="84"/>
      <c r="Q44" s="84"/>
      <c r="R44" s="84"/>
    </row>
    <row r="45" spans="2:18" ht="21" customHeight="1" x14ac:dyDescent="0.15">
      <c r="B45" s="105">
        <v>1</v>
      </c>
      <c r="C45" s="21"/>
      <c r="D45" s="106"/>
      <c r="E45" s="106"/>
      <c r="F45" s="106"/>
      <c r="G45" s="107"/>
      <c r="H45" s="147"/>
      <c r="I45"/>
      <c r="J45" s="108"/>
      <c r="K45" s="108"/>
      <c r="L45" s="88"/>
      <c r="M45" s="88"/>
      <c r="N45" s="88"/>
      <c r="O45" s="85"/>
      <c r="P45" s="85"/>
      <c r="Q45" s="85"/>
      <c r="R45" s="85"/>
    </row>
    <row r="46" spans="2:18" ht="21" customHeight="1" x14ac:dyDescent="0.15">
      <c r="B46" s="105">
        <v>2</v>
      </c>
      <c r="C46" s="22"/>
      <c r="D46" s="109"/>
      <c r="E46" s="109"/>
      <c r="F46" s="109"/>
      <c r="G46" s="107"/>
      <c r="H46" s="148"/>
      <c r="I46"/>
      <c r="J46" s="108"/>
      <c r="K46" s="108"/>
      <c r="L46" s="88"/>
      <c r="M46" s="88"/>
      <c r="N46" s="88"/>
      <c r="O46" s="86"/>
      <c r="P46" s="89"/>
      <c r="Q46" s="89"/>
      <c r="R46" s="89"/>
    </row>
    <row r="47" spans="2:18" ht="21" customHeight="1" x14ac:dyDescent="0.15">
      <c r="B47" s="105">
        <v>3</v>
      </c>
      <c r="C47" s="22"/>
      <c r="D47" s="109"/>
      <c r="E47" s="109"/>
      <c r="F47" s="109"/>
      <c r="G47" s="107"/>
      <c r="H47" s="148"/>
      <c r="I47"/>
      <c r="J47" s="108"/>
      <c r="K47" s="108"/>
      <c r="L47" s="83"/>
      <c r="M47" s="83"/>
      <c r="N47" s="83"/>
      <c r="O47" s="86"/>
      <c r="P47" s="89"/>
      <c r="Q47" s="89"/>
      <c r="R47" s="89"/>
    </row>
    <row r="48" spans="2:18" ht="21" customHeight="1" x14ac:dyDescent="0.15">
      <c r="B48" s="105">
        <v>4</v>
      </c>
      <c r="C48" s="22"/>
      <c r="D48" s="109"/>
      <c r="E48" s="109"/>
      <c r="F48" s="109"/>
      <c r="G48" s="107"/>
      <c r="H48" s="148"/>
      <c r="I48"/>
      <c r="J48" s="108"/>
      <c r="K48" s="108"/>
      <c r="L48" s="90"/>
      <c r="M48" s="90"/>
      <c r="N48" s="90"/>
      <c r="O48" s="86"/>
      <c r="P48" s="89"/>
      <c r="Q48" s="89"/>
      <c r="R48" s="89"/>
    </row>
    <row r="49" spans="2:18" ht="21" customHeight="1" x14ac:dyDescent="0.15">
      <c r="B49" s="105">
        <v>5</v>
      </c>
      <c r="C49" s="22"/>
      <c r="D49" s="109"/>
      <c r="E49" s="109"/>
      <c r="F49" s="109"/>
      <c r="G49" s="107"/>
      <c r="H49" s="148"/>
      <c r="I49"/>
      <c r="J49" s="108"/>
      <c r="K49" s="108"/>
      <c r="L49" s="90"/>
      <c r="M49" s="90"/>
      <c r="N49" s="90"/>
      <c r="O49" s="86"/>
      <c r="P49" s="86"/>
      <c r="Q49" s="86"/>
      <c r="R49" s="86"/>
    </row>
    <row r="50" spans="2:18" ht="21" customHeight="1" x14ac:dyDescent="0.15">
      <c r="B50" s="105">
        <v>6</v>
      </c>
      <c r="C50" s="22"/>
      <c r="D50" s="109"/>
      <c r="E50" s="109"/>
      <c r="F50" s="109"/>
      <c r="G50" s="107"/>
      <c r="H50" s="148"/>
      <c r="I50"/>
      <c r="J50" s="110"/>
      <c r="K50" s="110"/>
      <c r="L50" s="90"/>
      <c r="M50" s="90"/>
      <c r="N50" s="90"/>
      <c r="O50" s="86"/>
      <c r="P50" s="86"/>
      <c r="Q50" s="86"/>
      <c r="R50" s="86"/>
    </row>
    <row r="51" spans="2:18" ht="21" customHeight="1" x14ac:dyDescent="0.15">
      <c r="B51" s="105">
        <v>7</v>
      </c>
      <c r="C51" s="22"/>
      <c r="D51" s="109"/>
      <c r="E51" s="109"/>
      <c r="F51" s="109"/>
      <c r="G51" s="107"/>
      <c r="H51" s="148"/>
      <c r="I51"/>
      <c r="J51" s="110"/>
      <c r="K51" s="110"/>
      <c r="L51" s="90"/>
      <c r="M51" s="90"/>
      <c r="N51" s="90"/>
      <c r="O51" s="86"/>
      <c r="P51" s="86"/>
      <c r="Q51" s="86"/>
      <c r="R51" s="86"/>
    </row>
    <row r="52" spans="2:18" ht="21" customHeight="1" x14ac:dyDescent="0.15">
      <c r="B52" s="105">
        <v>8</v>
      </c>
      <c r="C52" s="22"/>
      <c r="D52" s="109"/>
      <c r="E52" s="109"/>
      <c r="F52" s="109"/>
      <c r="G52" s="107"/>
      <c r="H52" s="148"/>
      <c r="I52"/>
      <c r="J52" s="91"/>
      <c r="K52" s="91"/>
      <c r="L52" s="91"/>
      <c r="M52" s="91"/>
      <c r="N52" s="91"/>
      <c r="O52" s="87"/>
      <c r="P52" s="87"/>
      <c r="Q52" s="87"/>
      <c r="R52" s="87"/>
    </row>
    <row r="53" spans="2:18" ht="21" customHeight="1" x14ac:dyDescent="0.15">
      <c r="B53" s="105">
        <v>9</v>
      </c>
      <c r="C53" s="22"/>
      <c r="D53" s="109"/>
      <c r="E53" s="109"/>
      <c r="F53" s="109"/>
      <c r="G53" s="107"/>
      <c r="H53" s="148"/>
      <c r="I53"/>
      <c r="J53" s="111"/>
      <c r="K53" s="111"/>
      <c r="L53" s="92"/>
      <c r="M53" s="92"/>
      <c r="N53" s="92"/>
      <c r="O53" s="91"/>
      <c r="P53" s="91"/>
      <c r="Q53" s="91"/>
      <c r="R53" s="91"/>
    </row>
    <row r="54" spans="2:18" ht="21" customHeight="1" x14ac:dyDescent="0.15">
      <c r="B54" s="105">
        <v>10</v>
      </c>
      <c r="C54" s="22"/>
      <c r="D54" s="109"/>
      <c r="E54" s="109"/>
      <c r="F54" s="109"/>
      <c r="G54" s="107"/>
      <c r="H54" s="148"/>
      <c r="I54"/>
      <c r="J54" s="111"/>
      <c r="K54" s="111"/>
      <c r="L54" s="92"/>
      <c r="M54" s="92"/>
      <c r="N54" s="92"/>
      <c r="O54" s="91"/>
      <c r="P54" s="91"/>
      <c r="Q54" s="91"/>
      <c r="R54" s="91"/>
    </row>
    <row r="55" spans="2:18" ht="21" customHeight="1" x14ac:dyDescent="0.15">
      <c r="B55" s="105">
        <v>11</v>
      </c>
      <c r="C55" s="22"/>
      <c r="D55" s="109"/>
      <c r="E55" s="109"/>
      <c r="F55" s="109"/>
      <c r="G55" s="107"/>
      <c r="H55" s="148"/>
      <c r="I55"/>
      <c r="J55" s="111"/>
      <c r="K55" s="111"/>
      <c r="L55" s="92"/>
      <c r="M55" s="92"/>
      <c r="N55" s="92"/>
      <c r="O55" s="91"/>
      <c r="P55" s="91"/>
      <c r="Q55" s="91"/>
      <c r="R55" s="91"/>
    </row>
    <row r="56" spans="2:18" ht="21" customHeight="1" thickBot="1" x14ac:dyDescent="0.2">
      <c r="B56" s="112">
        <v>12</v>
      </c>
      <c r="C56" s="23"/>
      <c r="D56" s="113"/>
      <c r="E56" s="113"/>
      <c r="F56" s="113"/>
      <c r="G56" s="149"/>
      <c r="H56" s="150"/>
      <c r="I56"/>
      <c r="J56" s="111"/>
      <c r="K56" s="111"/>
      <c r="L56" s="92"/>
      <c r="M56" s="92"/>
      <c r="N56" s="92"/>
      <c r="O56" s="91"/>
      <c r="P56" s="91"/>
      <c r="Q56" s="91"/>
      <c r="R56" s="91"/>
    </row>
    <row r="57" spans="2:18" ht="21" customHeight="1" x14ac:dyDescent="0.15">
      <c r="N57" s="17"/>
    </row>
  </sheetData>
  <sheetProtection sheet="1" objects="1" scenarios="1"/>
  <mergeCells count="55">
    <mergeCell ref="C5:D5"/>
    <mergeCell ref="G5:H5"/>
    <mergeCell ref="C6:D6"/>
    <mergeCell ref="G6:H6"/>
    <mergeCell ref="C7:D7"/>
    <mergeCell ref="G7:H7"/>
    <mergeCell ref="V15:W15"/>
    <mergeCell ref="Y15:AA17"/>
    <mergeCell ref="V16:W16"/>
    <mergeCell ref="V17:W17"/>
    <mergeCell ref="B1:H2"/>
    <mergeCell ref="C3:H3"/>
    <mergeCell ref="C11:D11"/>
    <mergeCell ref="G11:H11"/>
    <mergeCell ref="C12:D12"/>
    <mergeCell ref="G12:H12"/>
    <mergeCell ref="C13:D13"/>
    <mergeCell ref="G13:H13"/>
    <mergeCell ref="C14:D14"/>
    <mergeCell ref="F14:H14"/>
    <mergeCell ref="C15:D15"/>
    <mergeCell ref="F15:H17"/>
    <mergeCell ref="B33:I33"/>
    <mergeCell ref="B34:H35"/>
    <mergeCell ref="C36:H36"/>
    <mergeCell ref="C16:D16"/>
    <mergeCell ref="C8:D8"/>
    <mergeCell ref="G8:H8"/>
    <mergeCell ref="C9:D9"/>
    <mergeCell ref="G9:H9"/>
    <mergeCell ref="C10:D10"/>
    <mergeCell ref="G10:H10"/>
    <mergeCell ref="C41:D41"/>
    <mergeCell ref="F41:H43"/>
    <mergeCell ref="N41:O41"/>
    <mergeCell ref="P41:Q41"/>
    <mergeCell ref="C42:D42"/>
    <mergeCell ref="N42:R43"/>
    <mergeCell ref="C43:D43"/>
    <mergeCell ref="C4:H4"/>
    <mergeCell ref="C40:D40"/>
    <mergeCell ref="F40:H40"/>
    <mergeCell ref="N40:O40"/>
    <mergeCell ref="P40:R40"/>
    <mergeCell ref="C37:D37"/>
    <mergeCell ref="G37:H37"/>
    <mergeCell ref="N37:R39"/>
    <mergeCell ref="C38:D38"/>
    <mergeCell ref="G38:H38"/>
    <mergeCell ref="C39:D39"/>
    <mergeCell ref="G39:H39"/>
    <mergeCell ref="N36:R36"/>
    <mergeCell ref="C17:D17"/>
    <mergeCell ref="B31:I31"/>
    <mergeCell ref="B32:I32"/>
  </mergeCells>
  <phoneticPr fontId="1"/>
  <pageMargins left="0.52" right="0.51" top="0.64" bottom="0.76" header="0.41" footer="0.43"/>
  <pageSetup paperSize="9" scale="68"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C19:C30 IZ19:IZ30 SV19:SV30 ACR19:ACR30 AMN19:AMN30 AWJ19:AWJ30 BGF19:BGF30 BQB19:BQB30 BZX19:BZX30 CJT19:CJT30 CTP19:CTP30 DDL19:DDL30 DNH19:DNH30 DXD19:DXD30 EGZ19:EGZ30 EQV19:EQV30 FAR19:FAR30 FKN19:FKN30 FUJ19:FUJ30 GEF19:GEF30 GOB19:GOB30 GXX19:GXX30 HHT19:HHT30 HRP19:HRP30 IBL19:IBL30 ILH19:ILH30 IVD19:IVD30 JEZ19:JEZ30 JOV19:JOV30 JYR19:JYR30 KIN19:KIN30 KSJ19:KSJ30 LCF19:LCF30 LMB19:LMB30 LVX19:LVX30 MFT19:MFT30 MPP19:MPP30 MZL19:MZL30 NJH19:NJH30 NTD19:NTD30 OCZ19:OCZ30 OMV19:OMV30 OWR19:OWR30 PGN19:PGN30 PQJ19:PQJ30 QAF19:QAF30 QKB19:QKB30 QTX19:QTX30 RDT19:RDT30 RNP19:RNP30 RXL19:RXL30 SHH19:SHH30 SRD19:SRD30 TAZ19:TAZ30 TKV19:TKV30 TUR19:TUR30 UEN19:UEN30 UOJ19:UOJ30 UYF19:UYF30 VIB19:VIB30 VRX19:VRX30 WBT19:WBT30 WLP19:WLP30 WVL19:WVL30 C65555:C65566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C131091:C131102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C196627:C196638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C262163:C262174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C327699:C327710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C393235:C393246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C458771:C458782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C524307:C524318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C589843:C589854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C655379:C655390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C720915:C720926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C786451:C786462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C851987:C851998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C917523:C917534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C983059:C983070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Y19:Y30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P65551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P131087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P196623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P262159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P327695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P393231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P458767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P524303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P589839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P655375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P720911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P786447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P851983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P917519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P983055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C12:E12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C65548:E65548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C131084:E131084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C196620:E196620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C262156:E262156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C327692:E327692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C393228:E393228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C458764:E458764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C524300:E524300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C589836:E589836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C655372:E655372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C720908:E720908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C786444:E786444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C851980:E851980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C917516:E917516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C983052:E983052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F45:F56 JB45:JB56 SX45:SX56 ACT45:ACT56 AMP45:AMP56 AWL45:AWL56 BGH45:BGH56 BQD45:BQD56 BZZ45:BZZ56 CJV45:CJV56 CTR45:CTR56 DDN45:DDN56 DNJ45:DNJ56 DXF45:DXF56 EHB45:EHB56 EQX45:EQX56 FAT45:FAT56 FKP45:FKP56 FUL45:FUL56 GEH45:GEH56 GOD45:GOD56 GXZ45:GXZ56 HHV45:HHV56 HRR45:HRR56 IBN45:IBN56 ILJ45:ILJ56 IVF45:IVF56 JFB45:JFB56 JOX45:JOX56 JYT45:JYT56 KIP45:KIP56 KSL45:KSL56 LCH45:LCH56 LMD45:LMD56 LVZ45:LVZ56 MFV45:MFV56 MPR45:MPR56 MZN45:MZN56 NJJ45:NJJ56 NTF45:NTF56 ODB45:ODB56 OMX45:OMX56 OWT45:OWT56 PGP45:PGP56 PQL45:PQL56 QAH45:QAH56 QKD45:QKD56 QTZ45:QTZ56 RDV45:RDV56 RNR45:RNR56 RXN45:RXN56 SHJ45:SHJ56 SRF45:SRF56 TBB45:TBB56 TKX45:TKX56 TUT45:TUT56 UEP45:UEP56 UOL45:UOL56 UYH45:UYH56 VID45:VID56 VRZ45:VRZ56 WBV45:WBV56 WLR45:WLR56 WVN45:WVN56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WVO9:WVQ10 JD19:JE30 SZ19:TA30 ACV19:ACW30 AMR19:AMS30 AWN19:AWO30 BGJ19:BGK30 BQF19:BQG30 CAB19:CAC30 CJX19:CJY30 CTT19:CTU30 DDP19:DDQ30 DNL19:DNM30 DXH19:DXI30 EHD19:EHE30 EQZ19:ERA30 FAV19:FAW30 FKR19:FKS30 FUN19:FUO30 GEJ19:GEK30 GOF19:GOG30 GYB19:GYC30 HHX19:HHY30 HRT19:HRU30 IBP19:IBQ30 ILL19:ILM30 IVH19:IVI30 JFD19:JFE30 JOZ19:JPA30 JYV19:JYW30 KIR19:KIS30 KSN19:KSO30 LCJ19:LCK30 LMF19:LMG30 LWB19:LWC30 MFX19:MFY30 MPT19:MPU30 MZP19:MZQ30 NJL19:NJM30 NTH19:NTI30 ODD19:ODE30 OMZ19:ONA30 OWV19:OWW30 PGR19:PGS30 PQN19:PQO30 QAJ19:QAK30 QKF19:QKG30 QUB19:QUC30 RDX19:RDY30 RNT19:RNU30 RXP19:RXQ30 SHL19:SHM30 SRH19:SRI30 TBD19:TBE30 TKZ19:TLA30 TUV19:TUW30 UER19:UES30 UON19:UOO30 UYJ19:UYK30 VIF19:VIG30 VSB19:VSC30 WBX19:WBY30 WLT19:WLU30 WVP19:WVQ30 H65555:I65566 JD65555:JE65566 SZ65555:TA65566 ACV65555:ACW65566 AMR65555:AMS65566 AWN65555:AWO65566 BGJ65555:BGK65566 BQF65555:BQG65566 CAB65555:CAC65566 CJX65555:CJY65566 CTT65555:CTU65566 DDP65555:DDQ65566 DNL65555:DNM65566 DXH65555:DXI65566 EHD65555:EHE65566 EQZ65555:ERA65566 FAV65555:FAW65566 FKR65555:FKS65566 FUN65555:FUO65566 GEJ65555:GEK65566 GOF65555:GOG65566 GYB65555:GYC65566 HHX65555:HHY65566 HRT65555:HRU65566 IBP65555:IBQ65566 ILL65555:ILM65566 IVH65555:IVI65566 JFD65555:JFE65566 JOZ65555:JPA65566 JYV65555:JYW65566 KIR65555:KIS65566 KSN65555:KSO65566 LCJ65555:LCK65566 LMF65555:LMG65566 LWB65555:LWC65566 MFX65555:MFY65566 MPT65555:MPU65566 MZP65555:MZQ65566 NJL65555:NJM65566 NTH65555:NTI65566 ODD65555:ODE65566 OMZ65555:ONA65566 OWV65555:OWW65566 PGR65555:PGS65566 PQN65555:PQO65566 QAJ65555:QAK65566 QKF65555:QKG65566 QUB65555:QUC65566 RDX65555:RDY65566 RNT65555:RNU65566 RXP65555:RXQ65566 SHL65555:SHM65566 SRH65555:SRI65566 TBD65555:TBE65566 TKZ65555:TLA65566 TUV65555:TUW65566 UER65555:UES65566 UON65555:UOO65566 UYJ65555:UYK65566 VIF65555:VIG65566 VSB65555:VSC65566 WBX65555:WBY65566 WLT65555:WLU65566 WVP65555:WVQ65566 H131091:I131102 JD131091:JE131102 SZ131091:TA131102 ACV131091:ACW131102 AMR131091:AMS131102 AWN131091:AWO131102 BGJ131091:BGK131102 BQF131091:BQG131102 CAB131091:CAC131102 CJX131091:CJY131102 CTT131091:CTU131102 DDP131091:DDQ131102 DNL131091:DNM131102 DXH131091:DXI131102 EHD131091:EHE131102 EQZ131091:ERA131102 FAV131091:FAW131102 FKR131091:FKS131102 FUN131091:FUO131102 GEJ131091:GEK131102 GOF131091:GOG131102 GYB131091:GYC131102 HHX131091:HHY131102 HRT131091:HRU131102 IBP131091:IBQ131102 ILL131091:ILM131102 IVH131091:IVI131102 JFD131091:JFE131102 JOZ131091:JPA131102 JYV131091:JYW131102 KIR131091:KIS131102 KSN131091:KSO131102 LCJ131091:LCK131102 LMF131091:LMG131102 LWB131091:LWC131102 MFX131091:MFY131102 MPT131091:MPU131102 MZP131091:MZQ131102 NJL131091:NJM131102 NTH131091:NTI131102 ODD131091:ODE131102 OMZ131091:ONA131102 OWV131091:OWW131102 PGR131091:PGS131102 PQN131091:PQO131102 QAJ131091:QAK131102 QKF131091:QKG131102 QUB131091:QUC131102 RDX131091:RDY131102 RNT131091:RNU131102 RXP131091:RXQ131102 SHL131091:SHM131102 SRH131091:SRI131102 TBD131091:TBE131102 TKZ131091:TLA131102 TUV131091:TUW131102 UER131091:UES131102 UON131091:UOO131102 UYJ131091:UYK131102 VIF131091:VIG131102 VSB131091:VSC131102 WBX131091:WBY131102 WLT131091:WLU131102 WVP131091:WVQ131102 H196627:I196638 JD196627:JE196638 SZ196627:TA196638 ACV196627:ACW196638 AMR196627:AMS196638 AWN196627:AWO196638 BGJ196627:BGK196638 BQF196627:BQG196638 CAB196627:CAC196638 CJX196627:CJY196638 CTT196627:CTU196638 DDP196627:DDQ196638 DNL196627:DNM196638 DXH196627:DXI196638 EHD196627:EHE196638 EQZ196627:ERA196638 FAV196627:FAW196638 FKR196627:FKS196638 FUN196627:FUO196638 GEJ196627:GEK196638 GOF196627:GOG196638 GYB196627:GYC196638 HHX196627:HHY196638 HRT196627:HRU196638 IBP196627:IBQ196638 ILL196627:ILM196638 IVH196627:IVI196638 JFD196627:JFE196638 JOZ196627:JPA196638 JYV196627:JYW196638 KIR196627:KIS196638 KSN196627:KSO196638 LCJ196627:LCK196638 LMF196627:LMG196638 LWB196627:LWC196638 MFX196627:MFY196638 MPT196627:MPU196638 MZP196627:MZQ196638 NJL196627:NJM196638 NTH196627:NTI196638 ODD196627:ODE196638 OMZ196627:ONA196638 OWV196627:OWW196638 PGR196627:PGS196638 PQN196627:PQO196638 QAJ196627:QAK196638 QKF196627:QKG196638 QUB196627:QUC196638 RDX196627:RDY196638 RNT196627:RNU196638 RXP196627:RXQ196638 SHL196627:SHM196638 SRH196627:SRI196638 TBD196627:TBE196638 TKZ196627:TLA196638 TUV196627:TUW196638 UER196627:UES196638 UON196627:UOO196638 UYJ196627:UYK196638 VIF196627:VIG196638 VSB196627:VSC196638 WBX196627:WBY196638 WLT196627:WLU196638 WVP196627:WVQ196638 H262163:I262174 JD262163:JE262174 SZ262163:TA262174 ACV262163:ACW262174 AMR262163:AMS262174 AWN262163:AWO262174 BGJ262163:BGK262174 BQF262163:BQG262174 CAB262163:CAC262174 CJX262163:CJY262174 CTT262163:CTU262174 DDP262163:DDQ262174 DNL262163:DNM262174 DXH262163:DXI262174 EHD262163:EHE262174 EQZ262163:ERA262174 FAV262163:FAW262174 FKR262163:FKS262174 FUN262163:FUO262174 GEJ262163:GEK262174 GOF262163:GOG262174 GYB262163:GYC262174 HHX262163:HHY262174 HRT262163:HRU262174 IBP262163:IBQ262174 ILL262163:ILM262174 IVH262163:IVI262174 JFD262163:JFE262174 JOZ262163:JPA262174 JYV262163:JYW262174 KIR262163:KIS262174 KSN262163:KSO262174 LCJ262163:LCK262174 LMF262163:LMG262174 LWB262163:LWC262174 MFX262163:MFY262174 MPT262163:MPU262174 MZP262163:MZQ262174 NJL262163:NJM262174 NTH262163:NTI262174 ODD262163:ODE262174 OMZ262163:ONA262174 OWV262163:OWW262174 PGR262163:PGS262174 PQN262163:PQO262174 QAJ262163:QAK262174 QKF262163:QKG262174 QUB262163:QUC262174 RDX262163:RDY262174 RNT262163:RNU262174 RXP262163:RXQ262174 SHL262163:SHM262174 SRH262163:SRI262174 TBD262163:TBE262174 TKZ262163:TLA262174 TUV262163:TUW262174 UER262163:UES262174 UON262163:UOO262174 UYJ262163:UYK262174 VIF262163:VIG262174 VSB262163:VSC262174 WBX262163:WBY262174 WLT262163:WLU262174 WVP262163:WVQ262174 H327699:I327710 JD327699:JE327710 SZ327699:TA327710 ACV327699:ACW327710 AMR327699:AMS327710 AWN327699:AWO327710 BGJ327699:BGK327710 BQF327699:BQG327710 CAB327699:CAC327710 CJX327699:CJY327710 CTT327699:CTU327710 DDP327699:DDQ327710 DNL327699:DNM327710 DXH327699:DXI327710 EHD327699:EHE327710 EQZ327699:ERA327710 FAV327699:FAW327710 FKR327699:FKS327710 FUN327699:FUO327710 GEJ327699:GEK327710 GOF327699:GOG327710 GYB327699:GYC327710 HHX327699:HHY327710 HRT327699:HRU327710 IBP327699:IBQ327710 ILL327699:ILM327710 IVH327699:IVI327710 JFD327699:JFE327710 JOZ327699:JPA327710 JYV327699:JYW327710 KIR327699:KIS327710 KSN327699:KSO327710 LCJ327699:LCK327710 LMF327699:LMG327710 LWB327699:LWC327710 MFX327699:MFY327710 MPT327699:MPU327710 MZP327699:MZQ327710 NJL327699:NJM327710 NTH327699:NTI327710 ODD327699:ODE327710 OMZ327699:ONA327710 OWV327699:OWW327710 PGR327699:PGS327710 PQN327699:PQO327710 QAJ327699:QAK327710 QKF327699:QKG327710 QUB327699:QUC327710 RDX327699:RDY327710 RNT327699:RNU327710 RXP327699:RXQ327710 SHL327699:SHM327710 SRH327699:SRI327710 TBD327699:TBE327710 TKZ327699:TLA327710 TUV327699:TUW327710 UER327699:UES327710 UON327699:UOO327710 UYJ327699:UYK327710 VIF327699:VIG327710 VSB327699:VSC327710 WBX327699:WBY327710 WLT327699:WLU327710 WVP327699:WVQ327710 H393235:I393246 JD393235:JE393246 SZ393235:TA393246 ACV393235:ACW393246 AMR393235:AMS393246 AWN393235:AWO393246 BGJ393235:BGK393246 BQF393235:BQG393246 CAB393235:CAC393246 CJX393235:CJY393246 CTT393235:CTU393246 DDP393235:DDQ393246 DNL393235:DNM393246 DXH393235:DXI393246 EHD393235:EHE393246 EQZ393235:ERA393246 FAV393235:FAW393246 FKR393235:FKS393246 FUN393235:FUO393246 GEJ393235:GEK393246 GOF393235:GOG393246 GYB393235:GYC393246 HHX393235:HHY393246 HRT393235:HRU393246 IBP393235:IBQ393246 ILL393235:ILM393246 IVH393235:IVI393246 JFD393235:JFE393246 JOZ393235:JPA393246 JYV393235:JYW393246 KIR393235:KIS393246 KSN393235:KSO393246 LCJ393235:LCK393246 LMF393235:LMG393246 LWB393235:LWC393246 MFX393235:MFY393246 MPT393235:MPU393246 MZP393235:MZQ393246 NJL393235:NJM393246 NTH393235:NTI393246 ODD393235:ODE393246 OMZ393235:ONA393246 OWV393235:OWW393246 PGR393235:PGS393246 PQN393235:PQO393246 QAJ393235:QAK393246 QKF393235:QKG393246 QUB393235:QUC393246 RDX393235:RDY393246 RNT393235:RNU393246 RXP393235:RXQ393246 SHL393235:SHM393246 SRH393235:SRI393246 TBD393235:TBE393246 TKZ393235:TLA393246 TUV393235:TUW393246 UER393235:UES393246 UON393235:UOO393246 UYJ393235:UYK393246 VIF393235:VIG393246 VSB393235:VSC393246 WBX393235:WBY393246 WLT393235:WLU393246 WVP393235:WVQ393246 H458771:I458782 JD458771:JE458782 SZ458771:TA458782 ACV458771:ACW458782 AMR458771:AMS458782 AWN458771:AWO458782 BGJ458771:BGK458782 BQF458771:BQG458782 CAB458771:CAC458782 CJX458771:CJY458782 CTT458771:CTU458782 DDP458771:DDQ458782 DNL458771:DNM458782 DXH458771:DXI458782 EHD458771:EHE458782 EQZ458771:ERA458782 FAV458771:FAW458782 FKR458771:FKS458782 FUN458771:FUO458782 GEJ458771:GEK458782 GOF458771:GOG458782 GYB458771:GYC458782 HHX458771:HHY458782 HRT458771:HRU458782 IBP458771:IBQ458782 ILL458771:ILM458782 IVH458771:IVI458782 JFD458771:JFE458782 JOZ458771:JPA458782 JYV458771:JYW458782 KIR458771:KIS458782 KSN458771:KSO458782 LCJ458771:LCK458782 LMF458771:LMG458782 LWB458771:LWC458782 MFX458771:MFY458782 MPT458771:MPU458782 MZP458771:MZQ458782 NJL458771:NJM458782 NTH458771:NTI458782 ODD458771:ODE458782 OMZ458771:ONA458782 OWV458771:OWW458782 PGR458771:PGS458782 PQN458771:PQO458782 QAJ458771:QAK458782 QKF458771:QKG458782 QUB458771:QUC458782 RDX458771:RDY458782 RNT458771:RNU458782 RXP458771:RXQ458782 SHL458771:SHM458782 SRH458771:SRI458782 TBD458771:TBE458782 TKZ458771:TLA458782 TUV458771:TUW458782 UER458771:UES458782 UON458771:UOO458782 UYJ458771:UYK458782 VIF458771:VIG458782 VSB458771:VSC458782 WBX458771:WBY458782 WLT458771:WLU458782 WVP458771:WVQ458782 H524307:I524318 JD524307:JE524318 SZ524307:TA524318 ACV524307:ACW524318 AMR524307:AMS524318 AWN524307:AWO524318 BGJ524307:BGK524318 BQF524307:BQG524318 CAB524307:CAC524318 CJX524307:CJY524318 CTT524307:CTU524318 DDP524307:DDQ524318 DNL524307:DNM524318 DXH524307:DXI524318 EHD524307:EHE524318 EQZ524307:ERA524318 FAV524307:FAW524318 FKR524307:FKS524318 FUN524307:FUO524318 GEJ524307:GEK524318 GOF524307:GOG524318 GYB524307:GYC524318 HHX524307:HHY524318 HRT524307:HRU524318 IBP524307:IBQ524318 ILL524307:ILM524318 IVH524307:IVI524318 JFD524307:JFE524318 JOZ524307:JPA524318 JYV524307:JYW524318 KIR524307:KIS524318 KSN524307:KSO524318 LCJ524307:LCK524318 LMF524307:LMG524318 LWB524307:LWC524318 MFX524307:MFY524318 MPT524307:MPU524318 MZP524307:MZQ524318 NJL524307:NJM524318 NTH524307:NTI524318 ODD524307:ODE524318 OMZ524307:ONA524318 OWV524307:OWW524318 PGR524307:PGS524318 PQN524307:PQO524318 QAJ524307:QAK524318 QKF524307:QKG524318 QUB524307:QUC524318 RDX524307:RDY524318 RNT524307:RNU524318 RXP524307:RXQ524318 SHL524307:SHM524318 SRH524307:SRI524318 TBD524307:TBE524318 TKZ524307:TLA524318 TUV524307:TUW524318 UER524307:UES524318 UON524307:UOO524318 UYJ524307:UYK524318 VIF524307:VIG524318 VSB524307:VSC524318 WBX524307:WBY524318 WLT524307:WLU524318 WVP524307:WVQ524318 H589843:I589854 JD589843:JE589854 SZ589843:TA589854 ACV589843:ACW589854 AMR589843:AMS589854 AWN589843:AWO589854 BGJ589843:BGK589854 BQF589843:BQG589854 CAB589843:CAC589854 CJX589843:CJY589854 CTT589843:CTU589854 DDP589843:DDQ589854 DNL589843:DNM589854 DXH589843:DXI589854 EHD589843:EHE589854 EQZ589843:ERA589854 FAV589843:FAW589854 FKR589843:FKS589854 FUN589843:FUO589854 GEJ589843:GEK589854 GOF589843:GOG589854 GYB589843:GYC589854 HHX589843:HHY589854 HRT589843:HRU589854 IBP589843:IBQ589854 ILL589843:ILM589854 IVH589843:IVI589854 JFD589843:JFE589854 JOZ589843:JPA589854 JYV589843:JYW589854 KIR589843:KIS589854 KSN589843:KSO589854 LCJ589843:LCK589854 LMF589843:LMG589854 LWB589843:LWC589854 MFX589843:MFY589854 MPT589843:MPU589854 MZP589843:MZQ589854 NJL589843:NJM589854 NTH589843:NTI589854 ODD589843:ODE589854 OMZ589843:ONA589854 OWV589843:OWW589854 PGR589843:PGS589854 PQN589843:PQO589854 QAJ589843:QAK589854 QKF589843:QKG589854 QUB589843:QUC589854 RDX589843:RDY589854 RNT589843:RNU589854 RXP589843:RXQ589854 SHL589843:SHM589854 SRH589843:SRI589854 TBD589843:TBE589854 TKZ589843:TLA589854 TUV589843:TUW589854 UER589843:UES589854 UON589843:UOO589854 UYJ589843:UYK589854 VIF589843:VIG589854 VSB589843:VSC589854 WBX589843:WBY589854 WLT589843:WLU589854 WVP589843:WVQ589854 H655379:I655390 JD655379:JE655390 SZ655379:TA655390 ACV655379:ACW655390 AMR655379:AMS655390 AWN655379:AWO655390 BGJ655379:BGK655390 BQF655379:BQG655390 CAB655379:CAC655390 CJX655379:CJY655390 CTT655379:CTU655390 DDP655379:DDQ655390 DNL655379:DNM655390 DXH655379:DXI655390 EHD655379:EHE655390 EQZ655379:ERA655390 FAV655379:FAW655390 FKR655379:FKS655390 FUN655379:FUO655390 GEJ655379:GEK655390 GOF655379:GOG655390 GYB655379:GYC655390 HHX655379:HHY655390 HRT655379:HRU655390 IBP655379:IBQ655390 ILL655379:ILM655390 IVH655379:IVI655390 JFD655379:JFE655390 JOZ655379:JPA655390 JYV655379:JYW655390 KIR655379:KIS655390 KSN655379:KSO655390 LCJ655379:LCK655390 LMF655379:LMG655390 LWB655379:LWC655390 MFX655379:MFY655390 MPT655379:MPU655390 MZP655379:MZQ655390 NJL655379:NJM655390 NTH655379:NTI655390 ODD655379:ODE655390 OMZ655379:ONA655390 OWV655379:OWW655390 PGR655379:PGS655390 PQN655379:PQO655390 QAJ655379:QAK655390 QKF655379:QKG655390 QUB655379:QUC655390 RDX655379:RDY655390 RNT655379:RNU655390 RXP655379:RXQ655390 SHL655379:SHM655390 SRH655379:SRI655390 TBD655379:TBE655390 TKZ655379:TLA655390 TUV655379:TUW655390 UER655379:UES655390 UON655379:UOO655390 UYJ655379:UYK655390 VIF655379:VIG655390 VSB655379:VSC655390 WBX655379:WBY655390 WLT655379:WLU655390 WVP655379:WVQ655390 H720915:I720926 JD720915:JE720926 SZ720915:TA720926 ACV720915:ACW720926 AMR720915:AMS720926 AWN720915:AWO720926 BGJ720915:BGK720926 BQF720915:BQG720926 CAB720915:CAC720926 CJX720915:CJY720926 CTT720915:CTU720926 DDP720915:DDQ720926 DNL720915:DNM720926 DXH720915:DXI720926 EHD720915:EHE720926 EQZ720915:ERA720926 FAV720915:FAW720926 FKR720915:FKS720926 FUN720915:FUO720926 GEJ720915:GEK720926 GOF720915:GOG720926 GYB720915:GYC720926 HHX720915:HHY720926 HRT720915:HRU720926 IBP720915:IBQ720926 ILL720915:ILM720926 IVH720915:IVI720926 JFD720915:JFE720926 JOZ720915:JPA720926 JYV720915:JYW720926 KIR720915:KIS720926 KSN720915:KSO720926 LCJ720915:LCK720926 LMF720915:LMG720926 LWB720915:LWC720926 MFX720915:MFY720926 MPT720915:MPU720926 MZP720915:MZQ720926 NJL720915:NJM720926 NTH720915:NTI720926 ODD720915:ODE720926 OMZ720915:ONA720926 OWV720915:OWW720926 PGR720915:PGS720926 PQN720915:PQO720926 QAJ720915:QAK720926 QKF720915:QKG720926 QUB720915:QUC720926 RDX720915:RDY720926 RNT720915:RNU720926 RXP720915:RXQ720926 SHL720915:SHM720926 SRH720915:SRI720926 TBD720915:TBE720926 TKZ720915:TLA720926 TUV720915:TUW720926 UER720915:UES720926 UON720915:UOO720926 UYJ720915:UYK720926 VIF720915:VIG720926 VSB720915:VSC720926 WBX720915:WBY720926 WLT720915:WLU720926 WVP720915:WVQ720926 H786451:I786462 JD786451:JE786462 SZ786451:TA786462 ACV786451:ACW786462 AMR786451:AMS786462 AWN786451:AWO786462 BGJ786451:BGK786462 BQF786451:BQG786462 CAB786451:CAC786462 CJX786451:CJY786462 CTT786451:CTU786462 DDP786451:DDQ786462 DNL786451:DNM786462 DXH786451:DXI786462 EHD786451:EHE786462 EQZ786451:ERA786462 FAV786451:FAW786462 FKR786451:FKS786462 FUN786451:FUO786462 GEJ786451:GEK786462 GOF786451:GOG786462 GYB786451:GYC786462 HHX786451:HHY786462 HRT786451:HRU786462 IBP786451:IBQ786462 ILL786451:ILM786462 IVH786451:IVI786462 JFD786451:JFE786462 JOZ786451:JPA786462 JYV786451:JYW786462 KIR786451:KIS786462 KSN786451:KSO786462 LCJ786451:LCK786462 LMF786451:LMG786462 LWB786451:LWC786462 MFX786451:MFY786462 MPT786451:MPU786462 MZP786451:MZQ786462 NJL786451:NJM786462 NTH786451:NTI786462 ODD786451:ODE786462 OMZ786451:ONA786462 OWV786451:OWW786462 PGR786451:PGS786462 PQN786451:PQO786462 QAJ786451:QAK786462 QKF786451:QKG786462 QUB786451:QUC786462 RDX786451:RDY786462 RNT786451:RNU786462 RXP786451:RXQ786462 SHL786451:SHM786462 SRH786451:SRI786462 TBD786451:TBE786462 TKZ786451:TLA786462 TUV786451:TUW786462 UER786451:UES786462 UON786451:UOO786462 UYJ786451:UYK786462 VIF786451:VIG786462 VSB786451:VSC786462 WBX786451:WBY786462 WLT786451:WLU786462 WVP786451:WVQ786462 H851987:I851998 JD851987:JE851998 SZ851987:TA851998 ACV851987:ACW851998 AMR851987:AMS851998 AWN851987:AWO851998 BGJ851987:BGK851998 BQF851987:BQG851998 CAB851987:CAC851998 CJX851987:CJY851998 CTT851987:CTU851998 DDP851987:DDQ851998 DNL851987:DNM851998 DXH851987:DXI851998 EHD851987:EHE851998 EQZ851987:ERA851998 FAV851987:FAW851998 FKR851987:FKS851998 FUN851987:FUO851998 GEJ851987:GEK851998 GOF851987:GOG851998 GYB851987:GYC851998 HHX851987:HHY851998 HRT851987:HRU851998 IBP851987:IBQ851998 ILL851987:ILM851998 IVH851987:IVI851998 JFD851987:JFE851998 JOZ851987:JPA851998 JYV851987:JYW851998 KIR851987:KIS851998 KSN851987:KSO851998 LCJ851987:LCK851998 LMF851987:LMG851998 LWB851987:LWC851998 MFX851987:MFY851998 MPT851987:MPU851998 MZP851987:MZQ851998 NJL851987:NJM851998 NTH851987:NTI851998 ODD851987:ODE851998 OMZ851987:ONA851998 OWV851987:OWW851998 PGR851987:PGS851998 PQN851987:PQO851998 QAJ851987:QAK851998 QKF851987:QKG851998 QUB851987:QUC851998 RDX851987:RDY851998 RNT851987:RNU851998 RXP851987:RXQ851998 SHL851987:SHM851998 SRH851987:SRI851998 TBD851987:TBE851998 TKZ851987:TLA851998 TUV851987:TUW851998 UER851987:UES851998 UON851987:UOO851998 UYJ851987:UYK851998 VIF851987:VIG851998 VSB851987:VSC851998 WBX851987:WBY851998 WLT851987:WLU851998 WVP851987:WVQ851998 H917523:I917534 JD917523:JE917534 SZ917523:TA917534 ACV917523:ACW917534 AMR917523:AMS917534 AWN917523:AWO917534 BGJ917523:BGK917534 BQF917523:BQG917534 CAB917523:CAC917534 CJX917523:CJY917534 CTT917523:CTU917534 DDP917523:DDQ917534 DNL917523:DNM917534 DXH917523:DXI917534 EHD917523:EHE917534 EQZ917523:ERA917534 FAV917523:FAW917534 FKR917523:FKS917534 FUN917523:FUO917534 GEJ917523:GEK917534 GOF917523:GOG917534 GYB917523:GYC917534 HHX917523:HHY917534 HRT917523:HRU917534 IBP917523:IBQ917534 ILL917523:ILM917534 IVH917523:IVI917534 JFD917523:JFE917534 JOZ917523:JPA917534 JYV917523:JYW917534 KIR917523:KIS917534 KSN917523:KSO917534 LCJ917523:LCK917534 LMF917523:LMG917534 LWB917523:LWC917534 MFX917523:MFY917534 MPT917523:MPU917534 MZP917523:MZQ917534 NJL917523:NJM917534 NTH917523:NTI917534 ODD917523:ODE917534 OMZ917523:ONA917534 OWV917523:OWW917534 PGR917523:PGS917534 PQN917523:PQO917534 QAJ917523:QAK917534 QKF917523:QKG917534 QUB917523:QUC917534 RDX917523:RDY917534 RNT917523:RNU917534 RXP917523:RXQ917534 SHL917523:SHM917534 SRH917523:SRI917534 TBD917523:TBE917534 TKZ917523:TLA917534 TUV917523:TUW917534 UER917523:UES917534 UON917523:UOO917534 UYJ917523:UYK917534 VIF917523:VIG917534 VSB917523:VSC917534 WBX917523:WBY917534 WLT917523:WLU917534 WVP917523:WVQ917534 H983059:I983070 JD983059:JE983070 SZ983059:TA983070 ACV983059:ACW983070 AMR983059:AMS983070 AWN983059:AWO983070 BGJ983059:BGK983070 BQF983059:BQG983070 CAB983059:CAC983070 CJX983059:CJY983070 CTT983059:CTU983070 DDP983059:DDQ983070 DNL983059:DNM983070 DXH983059:DXI983070 EHD983059:EHE983070 EQZ983059:ERA983070 FAV983059:FAW983070 FKR983059:FKS983070 FUN983059:FUO983070 GEJ983059:GEK983070 GOF983059:GOG983070 GYB983059:GYC983070 HHX983059:HHY983070 HRT983059:HRU983070 IBP983059:IBQ983070 ILL983059:ILM983070 IVH983059:IVI983070 JFD983059:JFE983070 JOZ983059:JPA983070 JYV983059:JYW983070 KIR983059:KIS983070 KSN983059:KSO983070 LCJ983059:LCK983070 LMF983059:LMG983070 LWB983059:LWC983070 MFX983059:MFY983070 MPT983059:MPU983070 MZP983059:MZQ983070 NJL983059:NJM983070 NTH983059:NTI983070 ODD983059:ODE983070 OMZ983059:ONA983070 OWV983059:OWW983070 PGR983059:PGS983070 PQN983059:PQO983070 QAJ983059:QAK983070 QKF983059:QKG983070 QUB983059:QUC983070 RDX983059:RDY983070 RNT983059:RNU983070 RXP983059:RXQ983070 SHL983059:SHM983070 SRH983059:SRI983070 TBD983059:TBE983070 TKZ983059:TLA983070 TUV983059:TUW983070 UER983059:UES983070 UON983059:UOO983070 UYJ983059:UYK983070 VIF983059:VIG983070 VSB983059:VSC983070 WBX983059:WBY983070 WLT983059:WLU983070 WVP983059:WVQ983070 F19:F30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F65555:F65566 JB65555:JB65566 SX65555:SX65566 ACT65555:ACT65566 AMP65555:AMP65566 AWL65555:AWL65566 BGH65555:BGH65566 BQD65555:BQD65566 BZZ65555:BZZ65566 CJV65555:CJV65566 CTR65555:CTR65566 DDN65555:DDN65566 DNJ65555:DNJ65566 DXF65555:DXF65566 EHB65555:EHB65566 EQX65555:EQX65566 FAT65555:FAT65566 FKP65555:FKP65566 FUL65555:FUL65566 GEH65555:GEH65566 GOD65555:GOD65566 GXZ65555:GXZ65566 HHV65555:HHV65566 HRR65555:HRR65566 IBN65555:IBN65566 ILJ65555:ILJ65566 IVF65555:IVF65566 JFB65555:JFB65566 JOX65555:JOX65566 JYT65555:JYT65566 KIP65555:KIP65566 KSL65555:KSL65566 LCH65555:LCH65566 LMD65555:LMD65566 LVZ65555:LVZ65566 MFV65555:MFV65566 MPR65555:MPR65566 MZN65555:MZN65566 NJJ65555:NJJ65566 NTF65555:NTF65566 ODB65555:ODB65566 OMX65555:OMX65566 OWT65555:OWT65566 PGP65555:PGP65566 PQL65555:PQL65566 QAH65555:QAH65566 QKD65555:QKD65566 QTZ65555:QTZ65566 RDV65555:RDV65566 RNR65555:RNR65566 RXN65555:RXN65566 SHJ65555:SHJ65566 SRF65555:SRF65566 TBB65555:TBB65566 TKX65555:TKX65566 TUT65555:TUT65566 UEP65555:UEP65566 UOL65555:UOL65566 UYH65555:UYH65566 VID65555:VID65566 VRZ65555:VRZ65566 WBV65555:WBV65566 WLR65555:WLR65566 WVN65555:WVN65566 F131091:F131102 JB131091:JB131102 SX131091:SX131102 ACT131091:ACT131102 AMP131091:AMP131102 AWL131091:AWL131102 BGH131091:BGH131102 BQD131091:BQD131102 BZZ131091:BZZ131102 CJV131091:CJV131102 CTR131091:CTR131102 DDN131091:DDN131102 DNJ131091:DNJ131102 DXF131091:DXF131102 EHB131091:EHB131102 EQX131091:EQX131102 FAT131091:FAT131102 FKP131091:FKP131102 FUL131091:FUL131102 GEH131091:GEH131102 GOD131091:GOD131102 GXZ131091:GXZ131102 HHV131091:HHV131102 HRR131091:HRR131102 IBN131091:IBN131102 ILJ131091:ILJ131102 IVF131091:IVF131102 JFB131091:JFB131102 JOX131091:JOX131102 JYT131091:JYT131102 KIP131091:KIP131102 KSL131091:KSL131102 LCH131091:LCH131102 LMD131091:LMD131102 LVZ131091:LVZ131102 MFV131091:MFV131102 MPR131091:MPR131102 MZN131091:MZN131102 NJJ131091:NJJ131102 NTF131091:NTF131102 ODB131091:ODB131102 OMX131091:OMX131102 OWT131091:OWT131102 PGP131091:PGP131102 PQL131091:PQL131102 QAH131091:QAH131102 QKD131091:QKD131102 QTZ131091:QTZ131102 RDV131091:RDV131102 RNR131091:RNR131102 RXN131091:RXN131102 SHJ131091:SHJ131102 SRF131091:SRF131102 TBB131091:TBB131102 TKX131091:TKX131102 TUT131091:TUT131102 UEP131091:UEP131102 UOL131091:UOL131102 UYH131091:UYH131102 VID131091:VID131102 VRZ131091:VRZ131102 WBV131091:WBV131102 WLR131091:WLR131102 WVN131091:WVN131102 F196627:F196638 JB196627:JB196638 SX196627:SX196638 ACT196627:ACT196638 AMP196627:AMP196638 AWL196627:AWL196638 BGH196627:BGH196638 BQD196627:BQD196638 BZZ196627:BZZ196638 CJV196627:CJV196638 CTR196627:CTR196638 DDN196627:DDN196638 DNJ196627:DNJ196638 DXF196627:DXF196638 EHB196627:EHB196638 EQX196627:EQX196638 FAT196627:FAT196638 FKP196627:FKP196638 FUL196627:FUL196638 GEH196627:GEH196638 GOD196627:GOD196638 GXZ196627:GXZ196638 HHV196627:HHV196638 HRR196627:HRR196638 IBN196627:IBN196638 ILJ196627:ILJ196638 IVF196627:IVF196638 JFB196627:JFB196638 JOX196627:JOX196638 JYT196627:JYT196638 KIP196627:KIP196638 KSL196627:KSL196638 LCH196627:LCH196638 LMD196627:LMD196638 LVZ196627:LVZ196638 MFV196627:MFV196638 MPR196627:MPR196638 MZN196627:MZN196638 NJJ196627:NJJ196638 NTF196627:NTF196638 ODB196627:ODB196638 OMX196627:OMX196638 OWT196627:OWT196638 PGP196627:PGP196638 PQL196627:PQL196638 QAH196627:QAH196638 QKD196627:QKD196638 QTZ196627:QTZ196638 RDV196627:RDV196638 RNR196627:RNR196638 RXN196627:RXN196638 SHJ196627:SHJ196638 SRF196627:SRF196638 TBB196627:TBB196638 TKX196627:TKX196638 TUT196627:TUT196638 UEP196627:UEP196638 UOL196627:UOL196638 UYH196627:UYH196638 VID196627:VID196638 VRZ196627:VRZ196638 WBV196627:WBV196638 WLR196627:WLR196638 WVN196627:WVN196638 F262163:F262174 JB262163:JB262174 SX262163:SX262174 ACT262163:ACT262174 AMP262163:AMP262174 AWL262163:AWL262174 BGH262163:BGH262174 BQD262163:BQD262174 BZZ262163:BZZ262174 CJV262163:CJV262174 CTR262163:CTR262174 DDN262163:DDN262174 DNJ262163:DNJ262174 DXF262163:DXF262174 EHB262163:EHB262174 EQX262163:EQX262174 FAT262163:FAT262174 FKP262163:FKP262174 FUL262163:FUL262174 GEH262163:GEH262174 GOD262163:GOD262174 GXZ262163:GXZ262174 HHV262163:HHV262174 HRR262163:HRR262174 IBN262163:IBN262174 ILJ262163:ILJ262174 IVF262163:IVF262174 JFB262163:JFB262174 JOX262163:JOX262174 JYT262163:JYT262174 KIP262163:KIP262174 KSL262163:KSL262174 LCH262163:LCH262174 LMD262163:LMD262174 LVZ262163:LVZ262174 MFV262163:MFV262174 MPR262163:MPR262174 MZN262163:MZN262174 NJJ262163:NJJ262174 NTF262163:NTF262174 ODB262163:ODB262174 OMX262163:OMX262174 OWT262163:OWT262174 PGP262163:PGP262174 PQL262163:PQL262174 QAH262163:QAH262174 QKD262163:QKD262174 QTZ262163:QTZ262174 RDV262163:RDV262174 RNR262163:RNR262174 RXN262163:RXN262174 SHJ262163:SHJ262174 SRF262163:SRF262174 TBB262163:TBB262174 TKX262163:TKX262174 TUT262163:TUT262174 UEP262163:UEP262174 UOL262163:UOL262174 UYH262163:UYH262174 VID262163:VID262174 VRZ262163:VRZ262174 WBV262163:WBV262174 WLR262163:WLR262174 WVN262163:WVN262174 F327699:F327710 JB327699:JB327710 SX327699:SX327710 ACT327699:ACT327710 AMP327699:AMP327710 AWL327699:AWL327710 BGH327699:BGH327710 BQD327699:BQD327710 BZZ327699:BZZ327710 CJV327699:CJV327710 CTR327699:CTR327710 DDN327699:DDN327710 DNJ327699:DNJ327710 DXF327699:DXF327710 EHB327699:EHB327710 EQX327699:EQX327710 FAT327699:FAT327710 FKP327699:FKP327710 FUL327699:FUL327710 GEH327699:GEH327710 GOD327699:GOD327710 GXZ327699:GXZ327710 HHV327699:HHV327710 HRR327699:HRR327710 IBN327699:IBN327710 ILJ327699:ILJ327710 IVF327699:IVF327710 JFB327699:JFB327710 JOX327699:JOX327710 JYT327699:JYT327710 KIP327699:KIP327710 KSL327699:KSL327710 LCH327699:LCH327710 LMD327699:LMD327710 LVZ327699:LVZ327710 MFV327699:MFV327710 MPR327699:MPR327710 MZN327699:MZN327710 NJJ327699:NJJ327710 NTF327699:NTF327710 ODB327699:ODB327710 OMX327699:OMX327710 OWT327699:OWT327710 PGP327699:PGP327710 PQL327699:PQL327710 QAH327699:QAH327710 QKD327699:QKD327710 QTZ327699:QTZ327710 RDV327699:RDV327710 RNR327699:RNR327710 RXN327699:RXN327710 SHJ327699:SHJ327710 SRF327699:SRF327710 TBB327699:TBB327710 TKX327699:TKX327710 TUT327699:TUT327710 UEP327699:UEP327710 UOL327699:UOL327710 UYH327699:UYH327710 VID327699:VID327710 VRZ327699:VRZ327710 WBV327699:WBV327710 WLR327699:WLR327710 WVN327699:WVN327710 F393235:F393246 JB393235:JB393246 SX393235:SX393246 ACT393235:ACT393246 AMP393235:AMP393246 AWL393235:AWL393246 BGH393235:BGH393246 BQD393235:BQD393246 BZZ393235:BZZ393246 CJV393235:CJV393246 CTR393235:CTR393246 DDN393235:DDN393246 DNJ393235:DNJ393246 DXF393235:DXF393246 EHB393235:EHB393246 EQX393235:EQX393246 FAT393235:FAT393246 FKP393235:FKP393246 FUL393235:FUL393246 GEH393235:GEH393246 GOD393235:GOD393246 GXZ393235:GXZ393246 HHV393235:HHV393246 HRR393235:HRR393246 IBN393235:IBN393246 ILJ393235:ILJ393246 IVF393235:IVF393246 JFB393235:JFB393246 JOX393235:JOX393246 JYT393235:JYT393246 KIP393235:KIP393246 KSL393235:KSL393246 LCH393235:LCH393246 LMD393235:LMD393246 LVZ393235:LVZ393246 MFV393235:MFV393246 MPR393235:MPR393246 MZN393235:MZN393246 NJJ393235:NJJ393246 NTF393235:NTF393246 ODB393235:ODB393246 OMX393235:OMX393246 OWT393235:OWT393246 PGP393235:PGP393246 PQL393235:PQL393246 QAH393235:QAH393246 QKD393235:QKD393246 QTZ393235:QTZ393246 RDV393235:RDV393246 RNR393235:RNR393246 RXN393235:RXN393246 SHJ393235:SHJ393246 SRF393235:SRF393246 TBB393235:TBB393246 TKX393235:TKX393246 TUT393235:TUT393246 UEP393235:UEP393246 UOL393235:UOL393246 UYH393235:UYH393246 VID393235:VID393246 VRZ393235:VRZ393246 WBV393235:WBV393246 WLR393235:WLR393246 WVN393235:WVN393246 F458771:F458782 JB458771:JB458782 SX458771:SX458782 ACT458771:ACT458782 AMP458771:AMP458782 AWL458771:AWL458782 BGH458771:BGH458782 BQD458771:BQD458782 BZZ458771:BZZ458782 CJV458771:CJV458782 CTR458771:CTR458782 DDN458771:DDN458782 DNJ458771:DNJ458782 DXF458771:DXF458782 EHB458771:EHB458782 EQX458771:EQX458782 FAT458771:FAT458782 FKP458771:FKP458782 FUL458771:FUL458782 GEH458771:GEH458782 GOD458771:GOD458782 GXZ458771:GXZ458782 HHV458771:HHV458782 HRR458771:HRR458782 IBN458771:IBN458782 ILJ458771:ILJ458782 IVF458771:IVF458782 JFB458771:JFB458782 JOX458771:JOX458782 JYT458771:JYT458782 KIP458771:KIP458782 KSL458771:KSL458782 LCH458771:LCH458782 LMD458771:LMD458782 LVZ458771:LVZ458782 MFV458771:MFV458782 MPR458771:MPR458782 MZN458771:MZN458782 NJJ458771:NJJ458782 NTF458771:NTF458782 ODB458771:ODB458782 OMX458771:OMX458782 OWT458771:OWT458782 PGP458771:PGP458782 PQL458771:PQL458782 QAH458771:QAH458782 QKD458771:QKD458782 QTZ458771:QTZ458782 RDV458771:RDV458782 RNR458771:RNR458782 RXN458771:RXN458782 SHJ458771:SHJ458782 SRF458771:SRF458782 TBB458771:TBB458782 TKX458771:TKX458782 TUT458771:TUT458782 UEP458771:UEP458782 UOL458771:UOL458782 UYH458771:UYH458782 VID458771:VID458782 VRZ458771:VRZ458782 WBV458771:WBV458782 WLR458771:WLR458782 WVN458771:WVN458782 F524307:F524318 JB524307:JB524318 SX524307:SX524318 ACT524307:ACT524318 AMP524307:AMP524318 AWL524307:AWL524318 BGH524307:BGH524318 BQD524307:BQD524318 BZZ524307:BZZ524318 CJV524307:CJV524318 CTR524307:CTR524318 DDN524307:DDN524318 DNJ524307:DNJ524318 DXF524307:DXF524318 EHB524307:EHB524318 EQX524307:EQX524318 FAT524307:FAT524318 FKP524307:FKP524318 FUL524307:FUL524318 GEH524307:GEH524318 GOD524307:GOD524318 GXZ524307:GXZ524318 HHV524307:HHV524318 HRR524307:HRR524318 IBN524307:IBN524318 ILJ524307:ILJ524318 IVF524307:IVF524318 JFB524307:JFB524318 JOX524307:JOX524318 JYT524307:JYT524318 KIP524307:KIP524318 KSL524307:KSL524318 LCH524307:LCH524318 LMD524307:LMD524318 LVZ524307:LVZ524318 MFV524307:MFV524318 MPR524307:MPR524318 MZN524307:MZN524318 NJJ524307:NJJ524318 NTF524307:NTF524318 ODB524307:ODB524318 OMX524307:OMX524318 OWT524307:OWT524318 PGP524307:PGP524318 PQL524307:PQL524318 QAH524307:QAH524318 QKD524307:QKD524318 QTZ524307:QTZ524318 RDV524307:RDV524318 RNR524307:RNR524318 RXN524307:RXN524318 SHJ524307:SHJ524318 SRF524307:SRF524318 TBB524307:TBB524318 TKX524307:TKX524318 TUT524307:TUT524318 UEP524307:UEP524318 UOL524307:UOL524318 UYH524307:UYH524318 VID524307:VID524318 VRZ524307:VRZ524318 WBV524307:WBV524318 WLR524307:WLR524318 WVN524307:WVN524318 F589843:F589854 JB589843:JB589854 SX589843:SX589854 ACT589843:ACT589854 AMP589843:AMP589854 AWL589843:AWL589854 BGH589843:BGH589854 BQD589843:BQD589854 BZZ589843:BZZ589854 CJV589843:CJV589854 CTR589843:CTR589854 DDN589843:DDN589854 DNJ589843:DNJ589854 DXF589843:DXF589854 EHB589843:EHB589854 EQX589843:EQX589854 FAT589843:FAT589854 FKP589843:FKP589854 FUL589843:FUL589854 GEH589843:GEH589854 GOD589843:GOD589854 GXZ589843:GXZ589854 HHV589843:HHV589854 HRR589843:HRR589854 IBN589843:IBN589854 ILJ589843:ILJ589854 IVF589843:IVF589854 JFB589843:JFB589854 JOX589843:JOX589854 JYT589843:JYT589854 KIP589843:KIP589854 KSL589843:KSL589854 LCH589843:LCH589854 LMD589843:LMD589854 LVZ589843:LVZ589854 MFV589843:MFV589854 MPR589843:MPR589854 MZN589843:MZN589854 NJJ589843:NJJ589854 NTF589843:NTF589854 ODB589843:ODB589854 OMX589843:OMX589854 OWT589843:OWT589854 PGP589843:PGP589854 PQL589843:PQL589854 QAH589843:QAH589854 QKD589843:QKD589854 QTZ589843:QTZ589854 RDV589843:RDV589854 RNR589843:RNR589854 RXN589843:RXN589854 SHJ589843:SHJ589854 SRF589843:SRF589854 TBB589843:TBB589854 TKX589843:TKX589854 TUT589843:TUT589854 UEP589843:UEP589854 UOL589843:UOL589854 UYH589843:UYH589854 VID589843:VID589854 VRZ589843:VRZ589854 WBV589843:WBV589854 WLR589843:WLR589854 WVN589843:WVN589854 F655379:F655390 JB655379:JB655390 SX655379:SX655390 ACT655379:ACT655390 AMP655379:AMP655390 AWL655379:AWL655390 BGH655379:BGH655390 BQD655379:BQD655390 BZZ655379:BZZ655390 CJV655379:CJV655390 CTR655379:CTR655390 DDN655379:DDN655390 DNJ655379:DNJ655390 DXF655379:DXF655390 EHB655379:EHB655390 EQX655379:EQX655390 FAT655379:FAT655390 FKP655379:FKP655390 FUL655379:FUL655390 GEH655379:GEH655390 GOD655379:GOD655390 GXZ655379:GXZ655390 HHV655379:HHV655390 HRR655379:HRR655390 IBN655379:IBN655390 ILJ655379:ILJ655390 IVF655379:IVF655390 JFB655379:JFB655390 JOX655379:JOX655390 JYT655379:JYT655390 KIP655379:KIP655390 KSL655379:KSL655390 LCH655379:LCH655390 LMD655379:LMD655390 LVZ655379:LVZ655390 MFV655379:MFV655390 MPR655379:MPR655390 MZN655379:MZN655390 NJJ655379:NJJ655390 NTF655379:NTF655390 ODB655379:ODB655390 OMX655379:OMX655390 OWT655379:OWT655390 PGP655379:PGP655390 PQL655379:PQL655390 QAH655379:QAH655390 QKD655379:QKD655390 QTZ655379:QTZ655390 RDV655379:RDV655390 RNR655379:RNR655390 RXN655379:RXN655390 SHJ655379:SHJ655390 SRF655379:SRF655390 TBB655379:TBB655390 TKX655379:TKX655390 TUT655379:TUT655390 UEP655379:UEP655390 UOL655379:UOL655390 UYH655379:UYH655390 VID655379:VID655390 VRZ655379:VRZ655390 WBV655379:WBV655390 WLR655379:WLR655390 WVN655379:WVN655390 F720915:F720926 JB720915:JB720926 SX720915:SX720926 ACT720915:ACT720926 AMP720915:AMP720926 AWL720915:AWL720926 BGH720915:BGH720926 BQD720915:BQD720926 BZZ720915:BZZ720926 CJV720915:CJV720926 CTR720915:CTR720926 DDN720915:DDN720926 DNJ720915:DNJ720926 DXF720915:DXF720926 EHB720915:EHB720926 EQX720915:EQX720926 FAT720915:FAT720926 FKP720915:FKP720926 FUL720915:FUL720926 GEH720915:GEH720926 GOD720915:GOD720926 GXZ720915:GXZ720926 HHV720915:HHV720926 HRR720915:HRR720926 IBN720915:IBN720926 ILJ720915:ILJ720926 IVF720915:IVF720926 JFB720915:JFB720926 JOX720915:JOX720926 JYT720915:JYT720926 KIP720915:KIP720926 KSL720915:KSL720926 LCH720915:LCH720926 LMD720915:LMD720926 LVZ720915:LVZ720926 MFV720915:MFV720926 MPR720915:MPR720926 MZN720915:MZN720926 NJJ720915:NJJ720926 NTF720915:NTF720926 ODB720915:ODB720926 OMX720915:OMX720926 OWT720915:OWT720926 PGP720915:PGP720926 PQL720915:PQL720926 QAH720915:QAH720926 QKD720915:QKD720926 QTZ720915:QTZ720926 RDV720915:RDV720926 RNR720915:RNR720926 RXN720915:RXN720926 SHJ720915:SHJ720926 SRF720915:SRF720926 TBB720915:TBB720926 TKX720915:TKX720926 TUT720915:TUT720926 UEP720915:UEP720926 UOL720915:UOL720926 UYH720915:UYH720926 VID720915:VID720926 VRZ720915:VRZ720926 WBV720915:WBV720926 WLR720915:WLR720926 WVN720915:WVN720926 F786451:F786462 JB786451:JB786462 SX786451:SX786462 ACT786451:ACT786462 AMP786451:AMP786462 AWL786451:AWL786462 BGH786451:BGH786462 BQD786451:BQD786462 BZZ786451:BZZ786462 CJV786451:CJV786462 CTR786451:CTR786462 DDN786451:DDN786462 DNJ786451:DNJ786462 DXF786451:DXF786462 EHB786451:EHB786462 EQX786451:EQX786462 FAT786451:FAT786462 FKP786451:FKP786462 FUL786451:FUL786462 GEH786451:GEH786462 GOD786451:GOD786462 GXZ786451:GXZ786462 HHV786451:HHV786462 HRR786451:HRR786462 IBN786451:IBN786462 ILJ786451:ILJ786462 IVF786451:IVF786462 JFB786451:JFB786462 JOX786451:JOX786462 JYT786451:JYT786462 KIP786451:KIP786462 KSL786451:KSL786462 LCH786451:LCH786462 LMD786451:LMD786462 LVZ786451:LVZ786462 MFV786451:MFV786462 MPR786451:MPR786462 MZN786451:MZN786462 NJJ786451:NJJ786462 NTF786451:NTF786462 ODB786451:ODB786462 OMX786451:OMX786462 OWT786451:OWT786462 PGP786451:PGP786462 PQL786451:PQL786462 QAH786451:QAH786462 QKD786451:QKD786462 QTZ786451:QTZ786462 RDV786451:RDV786462 RNR786451:RNR786462 RXN786451:RXN786462 SHJ786451:SHJ786462 SRF786451:SRF786462 TBB786451:TBB786462 TKX786451:TKX786462 TUT786451:TUT786462 UEP786451:UEP786462 UOL786451:UOL786462 UYH786451:UYH786462 VID786451:VID786462 VRZ786451:VRZ786462 WBV786451:WBV786462 WLR786451:WLR786462 WVN786451:WVN786462 F851987:F851998 JB851987:JB851998 SX851987:SX851998 ACT851987:ACT851998 AMP851987:AMP851998 AWL851987:AWL851998 BGH851987:BGH851998 BQD851987:BQD851998 BZZ851987:BZZ851998 CJV851987:CJV851998 CTR851987:CTR851998 DDN851987:DDN851998 DNJ851987:DNJ851998 DXF851987:DXF851998 EHB851987:EHB851998 EQX851987:EQX851998 FAT851987:FAT851998 FKP851987:FKP851998 FUL851987:FUL851998 GEH851987:GEH851998 GOD851987:GOD851998 GXZ851987:GXZ851998 HHV851987:HHV851998 HRR851987:HRR851998 IBN851987:IBN851998 ILJ851987:ILJ851998 IVF851987:IVF851998 JFB851987:JFB851998 JOX851987:JOX851998 JYT851987:JYT851998 KIP851987:KIP851998 KSL851987:KSL851998 LCH851987:LCH851998 LMD851987:LMD851998 LVZ851987:LVZ851998 MFV851987:MFV851998 MPR851987:MPR851998 MZN851987:MZN851998 NJJ851987:NJJ851998 NTF851987:NTF851998 ODB851987:ODB851998 OMX851987:OMX851998 OWT851987:OWT851998 PGP851987:PGP851998 PQL851987:PQL851998 QAH851987:QAH851998 QKD851987:QKD851998 QTZ851987:QTZ851998 RDV851987:RDV851998 RNR851987:RNR851998 RXN851987:RXN851998 SHJ851987:SHJ851998 SRF851987:SRF851998 TBB851987:TBB851998 TKX851987:TKX851998 TUT851987:TUT851998 UEP851987:UEP851998 UOL851987:UOL851998 UYH851987:UYH851998 VID851987:VID851998 VRZ851987:VRZ851998 WBV851987:WBV851998 WLR851987:WLR851998 WVN851987:WVN851998 F917523:F917534 JB917523:JB917534 SX917523:SX917534 ACT917523:ACT917534 AMP917523:AMP917534 AWL917523:AWL917534 BGH917523:BGH917534 BQD917523:BQD917534 BZZ917523:BZZ917534 CJV917523:CJV917534 CTR917523:CTR917534 DDN917523:DDN917534 DNJ917523:DNJ917534 DXF917523:DXF917534 EHB917523:EHB917534 EQX917523:EQX917534 FAT917523:FAT917534 FKP917523:FKP917534 FUL917523:FUL917534 GEH917523:GEH917534 GOD917523:GOD917534 GXZ917523:GXZ917534 HHV917523:HHV917534 HRR917523:HRR917534 IBN917523:IBN917534 ILJ917523:ILJ917534 IVF917523:IVF917534 JFB917523:JFB917534 JOX917523:JOX917534 JYT917523:JYT917534 KIP917523:KIP917534 KSL917523:KSL917534 LCH917523:LCH917534 LMD917523:LMD917534 LVZ917523:LVZ917534 MFV917523:MFV917534 MPR917523:MPR917534 MZN917523:MZN917534 NJJ917523:NJJ917534 NTF917523:NTF917534 ODB917523:ODB917534 OMX917523:OMX917534 OWT917523:OWT917534 PGP917523:PGP917534 PQL917523:PQL917534 QAH917523:QAH917534 QKD917523:QKD917534 QTZ917523:QTZ917534 RDV917523:RDV917534 RNR917523:RNR917534 RXN917523:RXN917534 SHJ917523:SHJ917534 SRF917523:SRF917534 TBB917523:TBB917534 TKX917523:TKX917534 TUT917523:TUT917534 UEP917523:UEP917534 UOL917523:UOL917534 UYH917523:UYH917534 VID917523:VID917534 VRZ917523:VRZ917534 WBV917523:WBV917534 WLR917523:WLR917534 WVN917523:WVN917534 F983059:F983070 JB983059:JB983070 SX983059:SX983070 ACT983059:ACT983070 AMP983059:AMP983070 AWL983059:AWL983070 BGH983059:BGH983070 BQD983059:BQD983070 BZZ983059:BZZ983070 CJV983059:CJV983070 CTR983059:CTR983070 DDN983059:DDN983070 DNJ983059:DNJ983070 DXF983059:DXF983070 EHB983059:EHB983070 EQX983059:EQX983070 FAT983059:FAT983070 FKP983059:FKP983070 FUL983059:FUL983070 GEH983059:GEH983070 GOD983059:GOD983070 GXZ983059:GXZ983070 HHV983059:HHV983070 HRR983059:HRR983070 IBN983059:IBN983070 ILJ983059:ILJ983070 IVF983059:IVF983070 JFB983059:JFB983070 JOX983059:JOX983070 JYT983059:JYT983070 KIP983059:KIP983070 KSL983059:KSL983070 LCH983059:LCH983070 LMD983059:LMD983070 LVZ983059:LVZ983070 MFV983059:MFV983070 MPR983059:MPR983070 MZN983059:MZN983070 NJJ983059:NJJ983070 NTF983059:NTF983070 ODB983059:ODB983070 OMX983059:OMX983070 OWT983059:OWT983070 PGP983059:PGP983070 PQL983059:PQL983070 QAH983059:QAH983070 QKD983059:QKD983070 QTZ983059:QTZ983070 RDV983059:RDV983070 RNR983059:RNR983070 RXN983059:RXN983070 SHJ983059:SHJ983070 SRF983059:SRF983070 TBB983059:TBB983070 TKX983059:TKX983070 TUT983059:TUT983070 UEP983059:UEP983070 UOL983059:UOL983070 UYH983059:UYH983070 VID983059:VID983070 VRZ983059:VRZ983070 WBV983059:WBV983070 WLR983059:WLR983070 WVN983059:WVN983070 C45:C56 IZ45:IZ56 SV45:SV56 ACR45:ACR56 AMN45:AMN56 AWJ45:AWJ56 BGF45:BGF56 BQB45:BQB56 BZX45:BZX56 CJT45:CJT56 CTP45:CTP56 DDL45:DDL56 DNH45:DNH56 DXD45:DXD56 EGZ45:EGZ56 EQV45:EQV56 FAR45:FAR56 FKN45:FKN56 FUJ45:FUJ56 GEF45:GEF56 GOB45:GOB56 GXX45:GXX56 HHT45:HHT56 HRP45:HRP56 IBL45:IBL56 ILH45:ILH56 IVD45:IVD56 JEZ45:JEZ56 JOV45:JOV56 JYR45:JYR56 KIN45:KIN56 KSJ45:KSJ56 LCF45:LCF56 LMB45:LMB56 LVX45:LVX56 MFT45:MFT56 MPP45:MPP56 MZL45:MZL56 NJH45:NJH56 NTD45:NTD56 OCZ45:OCZ56 OMV45:OMV56 OWR45:OWR56 PGN45:PGN56 PQJ45:PQJ56 QAF45:QAF56 QKB45:QKB56 QTX45:QTX56 RDT45:RDT56 RNP45:RNP56 RXL45:RXL56 SHH45:SHH56 SRD45:SRD56 TAZ45:TAZ56 TKV45:TKV56 TUR45:TUR56 UEN45:UEN56 UOJ45:UOJ56 UYF45:UYF56 VIB45:VIB56 VRX45:VRX56 WBT45:WBT56 WLP45:WLP56 WVL45:WVL56 C65581:C65592 IZ65581:IZ65592 SV65581:SV65592 ACR65581:ACR65592 AMN65581:AMN65592 AWJ65581:AWJ65592 BGF65581:BGF65592 BQB65581:BQB65592 BZX65581:BZX65592 CJT65581:CJT65592 CTP65581:CTP65592 DDL65581:DDL65592 DNH65581:DNH65592 DXD65581:DXD65592 EGZ65581:EGZ65592 EQV65581:EQV65592 FAR65581:FAR65592 FKN65581:FKN65592 FUJ65581:FUJ65592 GEF65581:GEF65592 GOB65581:GOB65592 GXX65581:GXX65592 HHT65581:HHT65592 HRP65581:HRP65592 IBL65581:IBL65592 ILH65581:ILH65592 IVD65581:IVD65592 JEZ65581:JEZ65592 JOV65581:JOV65592 JYR65581:JYR65592 KIN65581:KIN65592 KSJ65581:KSJ65592 LCF65581:LCF65592 LMB65581:LMB65592 LVX65581:LVX65592 MFT65581:MFT65592 MPP65581:MPP65592 MZL65581:MZL65592 NJH65581:NJH65592 NTD65581:NTD65592 OCZ65581:OCZ65592 OMV65581:OMV65592 OWR65581:OWR65592 PGN65581:PGN65592 PQJ65581:PQJ65592 QAF65581:QAF65592 QKB65581:QKB65592 QTX65581:QTX65592 RDT65581:RDT65592 RNP65581:RNP65592 RXL65581:RXL65592 SHH65581:SHH65592 SRD65581:SRD65592 TAZ65581:TAZ65592 TKV65581:TKV65592 TUR65581:TUR65592 UEN65581:UEN65592 UOJ65581:UOJ65592 UYF65581:UYF65592 VIB65581:VIB65592 VRX65581:VRX65592 WBT65581:WBT65592 WLP65581:WLP65592 WVL65581:WVL65592 C131117:C131128 IZ131117:IZ131128 SV131117:SV131128 ACR131117:ACR131128 AMN131117:AMN131128 AWJ131117:AWJ131128 BGF131117:BGF131128 BQB131117:BQB131128 BZX131117:BZX131128 CJT131117:CJT131128 CTP131117:CTP131128 DDL131117:DDL131128 DNH131117:DNH131128 DXD131117:DXD131128 EGZ131117:EGZ131128 EQV131117:EQV131128 FAR131117:FAR131128 FKN131117:FKN131128 FUJ131117:FUJ131128 GEF131117:GEF131128 GOB131117:GOB131128 GXX131117:GXX131128 HHT131117:HHT131128 HRP131117:HRP131128 IBL131117:IBL131128 ILH131117:ILH131128 IVD131117:IVD131128 JEZ131117:JEZ131128 JOV131117:JOV131128 JYR131117:JYR131128 KIN131117:KIN131128 KSJ131117:KSJ131128 LCF131117:LCF131128 LMB131117:LMB131128 LVX131117:LVX131128 MFT131117:MFT131128 MPP131117:MPP131128 MZL131117:MZL131128 NJH131117:NJH131128 NTD131117:NTD131128 OCZ131117:OCZ131128 OMV131117:OMV131128 OWR131117:OWR131128 PGN131117:PGN131128 PQJ131117:PQJ131128 QAF131117:QAF131128 QKB131117:QKB131128 QTX131117:QTX131128 RDT131117:RDT131128 RNP131117:RNP131128 RXL131117:RXL131128 SHH131117:SHH131128 SRD131117:SRD131128 TAZ131117:TAZ131128 TKV131117:TKV131128 TUR131117:TUR131128 UEN131117:UEN131128 UOJ131117:UOJ131128 UYF131117:UYF131128 VIB131117:VIB131128 VRX131117:VRX131128 WBT131117:WBT131128 WLP131117:WLP131128 WVL131117:WVL131128 C196653:C196664 IZ196653:IZ196664 SV196653:SV196664 ACR196653:ACR196664 AMN196653:AMN196664 AWJ196653:AWJ196664 BGF196653:BGF196664 BQB196653:BQB196664 BZX196653:BZX196664 CJT196653:CJT196664 CTP196653:CTP196664 DDL196653:DDL196664 DNH196653:DNH196664 DXD196653:DXD196664 EGZ196653:EGZ196664 EQV196653:EQV196664 FAR196653:FAR196664 FKN196653:FKN196664 FUJ196653:FUJ196664 GEF196653:GEF196664 GOB196653:GOB196664 GXX196653:GXX196664 HHT196653:HHT196664 HRP196653:HRP196664 IBL196653:IBL196664 ILH196653:ILH196664 IVD196653:IVD196664 JEZ196653:JEZ196664 JOV196653:JOV196664 JYR196653:JYR196664 KIN196653:KIN196664 KSJ196653:KSJ196664 LCF196653:LCF196664 LMB196653:LMB196664 LVX196653:LVX196664 MFT196653:MFT196664 MPP196653:MPP196664 MZL196653:MZL196664 NJH196653:NJH196664 NTD196653:NTD196664 OCZ196653:OCZ196664 OMV196653:OMV196664 OWR196653:OWR196664 PGN196653:PGN196664 PQJ196653:PQJ196664 QAF196653:QAF196664 QKB196653:QKB196664 QTX196653:QTX196664 RDT196653:RDT196664 RNP196653:RNP196664 RXL196653:RXL196664 SHH196653:SHH196664 SRD196653:SRD196664 TAZ196653:TAZ196664 TKV196653:TKV196664 TUR196653:TUR196664 UEN196653:UEN196664 UOJ196653:UOJ196664 UYF196653:UYF196664 VIB196653:VIB196664 VRX196653:VRX196664 WBT196653:WBT196664 WLP196653:WLP196664 WVL196653:WVL196664 C262189:C262200 IZ262189:IZ262200 SV262189:SV262200 ACR262189:ACR262200 AMN262189:AMN262200 AWJ262189:AWJ262200 BGF262189:BGF262200 BQB262189:BQB262200 BZX262189:BZX262200 CJT262189:CJT262200 CTP262189:CTP262200 DDL262189:DDL262200 DNH262189:DNH262200 DXD262189:DXD262200 EGZ262189:EGZ262200 EQV262189:EQV262200 FAR262189:FAR262200 FKN262189:FKN262200 FUJ262189:FUJ262200 GEF262189:GEF262200 GOB262189:GOB262200 GXX262189:GXX262200 HHT262189:HHT262200 HRP262189:HRP262200 IBL262189:IBL262200 ILH262189:ILH262200 IVD262189:IVD262200 JEZ262189:JEZ262200 JOV262189:JOV262200 JYR262189:JYR262200 KIN262189:KIN262200 KSJ262189:KSJ262200 LCF262189:LCF262200 LMB262189:LMB262200 LVX262189:LVX262200 MFT262189:MFT262200 MPP262189:MPP262200 MZL262189:MZL262200 NJH262189:NJH262200 NTD262189:NTD262200 OCZ262189:OCZ262200 OMV262189:OMV262200 OWR262189:OWR262200 PGN262189:PGN262200 PQJ262189:PQJ262200 QAF262189:QAF262200 QKB262189:QKB262200 QTX262189:QTX262200 RDT262189:RDT262200 RNP262189:RNP262200 RXL262189:RXL262200 SHH262189:SHH262200 SRD262189:SRD262200 TAZ262189:TAZ262200 TKV262189:TKV262200 TUR262189:TUR262200 UEN262189:UEN262200 UOJ262189:UOJ262200 UYF262189:UYF262200 VIB262189:VIB262200 VRX262189:VRX262200 WBT262189:WBT262200 WLP262189:WLP262200 WVL262189:WVL262200 C327725:C327736 IZ327725:IZ327736 SV327725:SV327736 ACR327725:ACR327736 AMN327725:AMN327736 AWJ327725:AWJ327736 BGF327725:BGF327736 BQB327725:BQB327736 BZX327725:BZX327736 CJT327725:CJT327736 CTP327725:CTP327736 DDL327725:DDL327736 DNH327725:DNH327736 DXD327725:DXD327736 EGZ327725:EGZ327736 EQV327725:EQV327736 FAR327725:FAR327736 FKN327725:FKN327736 FUJ327725:FUJ327736 GEF327725:GEF327736 GOB327725:GOB327736 GXX327725:GXX327736 HHT327725:HHT327736 HRP327725:HRP327736 IBL327725:IBL327736 ILH327725:ILH327736 IVD327725:IVD327736 JEZ327725:JEZ327736 JOV327725:JOV327736 JYR327725:JYR327736 KIN327725:KIN327736 KSJ327725:KSJ327736 LCF327725:LCF327736 LMB327725:LMB327736 LVX327725:LVX327736 MFT327725:MFT327736 MPP327725:MPP327736 MZL327725:MZL327736 NJH327725:NJH327736 NTD327725:NTD327736 OCZ327725:OCZ327736 OMV327725:OMV327736 OWR327725:OWR327736 PGN327725:PGN327736 PQJ327725:PQJ327736 QAF327725:QAF327736 QKB327725:QKB327736 QTX327725:QTX327736 RDT327725:RDT327736 RNP327725:RNP327736 RXL327725:RXL327736 SHH327725:SHH327736 SRD327725:SRD327736 TAZ327725:TAZ327736 TKV327725:TKV327736 TUR327725:TUR327736 UEN327725:UEN327736 UOJ327725:UOJ327736 UYF327725:UYF327736 VIB327725:VIB327736 VRX327725:VRX327736 WBT327725:WBT327736 WLP327725:WLP327736 WVL327725:WVL327736 C393261:C393272 IZ393261:IZ393272 SV393261:SV393272 ACR393261:ACR393272 AMN393261:AMN393272 AWJ393261:AWJ393272 BGF393261:BGF393272 BQB393261:BQB393272 BZX393261:BZX393272 CJT393261:CJT393272 CTP393261:CTP393272 DDL393261:DDL393272 DNH393261:DNH393272 DXD393261:DXD393272 EGZ393261:EGZ393272 EQV393261:EQV393272 FAR393261:FAR393272 FKN393261:FKN393272 FUJ393261:FUJ393272 GEF393261:GEF393272 GOB393261:GOB393272 GXX393261:GXX393272 HHT393261:HHT393272 HRP393261:HRP393272 IBL393261:IBL393272 ILH393261:ILH393272 IVD393261:IVD393272 JEZ393261:JEZ393272 JOV393261:JOV393272 JYR393261:JYR393272 KIN393261:KIN393272 KSJ393261:KSJ393272 LCF393261:LCF393272 LMB393261:LMB393272 LVX393261:LVX393272 MFT393261:MFT393272 MPP393261:MPP393272 MZL393261:MZL393272 NJH393261:NJH393272 NTD393261:NTD393272 OCZ393261:OCZ393272 OMV393261:OMV393272 OWR393261:OWR393272 PGN393261:PGN393272 PQJ393261:PQJ393272 QAF393261:QAF393272 QKB393261:QKB393272 QTX393261:QTX393272 RDT393261:RDT393272 RNP393261:RNP393272 RXL393261:RXL393272 SHH393261:SHH393272 SRD393261:SRD393272 TAZ393261:TAZ393272 TKV393261:TKV393272 TUR393261:TUR393272 UEN393261:UEN393272 UOJ393261:UOJ393272 UYF393261:UYF393272 VIB393261:VIB393272 VRX393261:VRX393272 WBT393261:WBT393272 WLP393261:WLP393272 WVL393261:WVL393272 C458797:C458808 IZ458797:IZ458808 SV458797:SV458808 ACR458797:ACR458808 AMN458797:AMN458808 AWJ458797:AWJ458808 BGF458797:BGF458808 BQB458797:BQB458808 BZX458797:BZX458808 CJT458797:CJT458808 CTP458797:CTP458808 DDL458797:DDL458808 DNH458797:DNH458808 DXD458797:DXD458808 EGZ458797:EGZ458808 EQV458797:EQV458808 FAR458797:FAR458808 FKN458797:FKN458808 FUJ458797:FUJ458808 GEF458797:GEF458808 GOB458797:GOB458808 GXX458797:GXX458808 HHT458797:HHT458808 HRP458797:HRP458808 IBL458797:IBL458808 ILH458797:ILH458808 IVD458797:IVD458808 JEZ458797:JEZ458808 JOV458797:JOV458808 JYR458797:JYR458808 KIN458797:KIN458808 KSJ458797:KSJ458808 LCF458797:LCF458808 LMB458797:LMB458808 LVX458797:LVX458808 MFT458797:MFT458808 MPP458797:MPP458808 MZL458797:MZL458808 NJH458797:NJH458808 NTD458797:NTD458808 OCZ458797:OCZ458808 OMV458797:OMV458808 OWR458797:OWR458808 PGN458797:PGN458808 PQJ458797:PQJ458808 QAF458797:QAF458808 QKB458797:QKB458808 QTX458797:QTX458808 RDT458797:RDT458808 RNP458797:RNP458808 RXL458797:RXL458808 SHH458797:SHH458808 SRD458797:SRD458808 TAZ458797:TAZ458808 TKV458797:TKV458808 TUR458797:TUR458808 UEN458797:UEN458808 UOJ458797:UOJ458808 UYF458797:UYF458808 VIB458797:VIB458808 VRX458797:VRX458808 WBT458797:WBT458808 WLP458797:WLP458808 WVL458797:WVL458808 C524333:C524344 IZ524333:IZ524344 SV524333:SV524344 ACR524333:ACR524344 AMN524333:AMN524344 AWJ524333:AWJ524344 BGF524333:BGF524344 BQB524333:BQB524344 BZX524333:BZX524344 CJT524333:CJT524344 CTP524333:CTP524344 DDL524333:DDL524344 DNH524333:DNH524344 DXD524333:DXD524344 EGZ524333:EGZ524344 EQV524333:EQV524344 FAR524333:FAR524344 FKN524333:FKN524344 FUJ524333:FUJ524344 GEF524333:GEF524344 GOB524333:GOB524344 GXX524333:GXX524344 HHT524333:HHT524344 HRP524333:HRP524344 IBL524333:IBL524344 ILH524333:ILH524344 IVD524333:IVD524344 JEZ524333:JEZ524344 JOV524333:JOV524344 JYR524333:JYR524344 KIN524333:KIN524344 KSJ524333:KSJ524344 LCF524333:LCF524344 LMB524333:LMB524344 LVX524333:LVX524344 MFT524333:MFT524344 MPP524333:MPP524344 MZL524333:MZL524344 NJH524333:NJH524344 NTD524333:NTD524344 OCZ524333:OCZ524344 OMV524333:OMV524344 OWR524333:OWR524344 PGN524333:PGN524344 PQJ524333:PQJ524344 QAF524333:QAF524344 QKB524333:QKB524344 QTX524333:QTX524344 RDT524333:RDT524344 RNP524333:RNP524344 RXL524333:RXL524344 SHH524333:SHH524344 SRD524333:SRD524344 TAZ524333:TAZ524344 TKV524333:TKV524344 TUR524333:TUR524344 UEN524333:UEN524344 UOJ524333:UOJ524344 UYF524333:UYF524344 VIB524333:VIB524344 VRX524333:VRX524344 WBT524333:WBT524344 WLP524333:WLP524344 WVL524333:WVL524344 C589869:C589880 IZ589869:IZ589880 SV589869:SV589880 ACR589869:ACR589880 AMN589869:AMN589880 AWJ589869:AWJ589880 BGF589869:BGF589880 BQB589869:BQB589880 BZX589869:BZX589880 CJT589869:CJT589880 CTP589869:CTP589880 DDL589869:DDL589880 DNH589869:DNH589880 DXD589869:DXD589880 EGZ589869:EGZ589880 EQV589869:EQV589880 FAR589869:FAR589880 FKN589869:FKN589880 FUJ589869:FUJ589880 GEF589869:GEF589880 GOB589869:GOB589880 GXX589869:GXX589880 HHT589869:HHT589880 HRP589869:HRP589880 IBL589869:IBL589880 ILH589869:ILH589880 IVD589869:IVD589880 JEZ589869:JEZ589880 JOV589869:JOV589880 JYR589869:JYR589880 KIN589869:KIN589880 KSJ589869:KSJ589880 LCF589869:LCF589880 LMB589869:LMB589880 LVX589869:LVX589880 MFT589869:MFT589880 MPP589869:MPP589880 MZL589869:MZL589880 NJH589869:NJH589880 NTD589869:NTD589880 OCZ589869:OCZ589880 OMV589869:OMV589880 OWR589869:OWR589880 PGN589869:PGN589880 PQJ589869:PQJ589880 QAF589869:QAF589880 QKB589869:QKB589880 QTX589869:QTX589880 RDT589869:RDT589880 RNP589869:RNP589880 RXL589869:RXL589880 SHH589869:SHH589880 SRD589869:SRD589880 TAZ589869:TAZ589880 TKV589869:TKV589880 TUR589869:TUR589880 UEN589869:UEN589880 UOJ589869:UOJ589880 UYF589869:UYF589880 VIB589869:VIB589880 VRX589869:VRX589880 WBT589869:WBT589880 WLP589869:WLP589880 WVL589869:WVL589880 C655405:C655416 IZ655405:IZ655416 SV655405:SV655416 ACR655405:ACR655416 AMN655405:AMN655416 AWJ655405:AWJ655416 BGF655405:BGF655416 BQB655405:BQB655416 BZX655405:BZX655416 CJT655405:CJT655416 CTP655405:CTP655416 DDL655405:DDL655416 DNH655405:DNH655416 DXD655405:DXD655416 EGZ655405:EGZ655416 EQV655405:EQV655416 FAR655405:FAR655416 FKN655405:FKN655416 FUJ655405:FUJ655416 GEF655405:GEF655416 GOB655405:GOB655416 GXX655405:GXX655416 HHT655405:HHT655416 HRP655405:HRP655416 IBL655405:IBL655416 ILH655405:ILH655416 IVD655405:IVD655416 JEZ655405:JEZ655416 JOV655405:JOV655416 JYR655405:JYR655416 KIN655405:KIN655416 KSJ655405:KSJ655416 LCF655405:LCF655416 LMB655405:LMB655416 LVX655405:LVX655416 MFT655405:MFT655416 MPP655405:MPP655416 MZL655405:MZL655416 NJH655405:NJH655416 NTD655405:NTD655416 OCZ655405:OCZ655416 OMV655405:OMV655416 OWR655405:OWR655416 PGN655405:PGN655416 PQJ655405:PQJ655416 QAF655405:QAF655416 QKB655405:QKB655416 QTX655405:QTX655416 RDT655405:RDT655416 RNP655405:RNP655416 RXL655405:RXL655416 SHH655405:SHH655416 SRD655405:SRD655416 TAZ655405:TAZ655416 TKV655405:TKV655416 TUR655405:TUR655416 UEN655405:UEN655416 UOJ655405:UOJ655416 UYF655405:UYF655416 VIB655405:VIB655416 VRX655405:VRX655416 WBT655405:WBT655416 WLP655405:WLP655416 WVL655405:WVL655416 C720941:C720952 IZ720941:IZ720952 SV720941:SV720952 ACR720941:ACR720952 AMN720941:AMN720952 AWJ720941:AWJ720952 BGF720941:BGF720952 BQB720941:BQB720952 BZX720941:BZX720952 CJT720941:CJT720952 CTP720941:CTP720952 DDL720941:DDL720952 DNH720941:DNH720952 DXD720941:DXD720952 EGZ720941:EGZ720952 EQV720941:EQV720952 FAR720941:FAR720952 FKN720941:FKN720952 FUJ720941:FUJ720952 GEF720941:GEF720952 GOB720941:GOB720952 GXX720941:GXX720952 HHT720941:HHT720952 HRP720941:HRP720952 IBL720941:IBL720952 ILH720941:ILH720952 IVD720941:IVD720952 JEZ720941:JEZ720952 JOV720941:JOV720952 JYR720941:JYR720952 KIN720941:KIN720952 KSJ720941:KSJ720952 LCF720941:LCF720952 LMB720941:LMB720952 LVX720941:LVX720952 MFT720941:MFT720952 MPP720941:MPP720952 MZL720941:MZL720952 NJH720941:NJH720952 NTD720941:NTD720952 OCZ720941:OCZ720952 OMV720941:OMV720952 OWR720941:OWR720952 PGN720941:PGN720952 PQJ720941:PQJ720952 QAF720941:QAF720952 QKB720941:QKB720952 QTX720941:QTX720952 RDT720941:RDT720952 RNP720941:RNP720952 RXL720941:RXL720952 SHH720941:SHH720952 SRD720941:SRD720952 TAZ720941:TAZ720952 TKV720941:TKV720952 TUR720941:TUR720952 UEN720941:UEN720952 UOJ720941:UOJ720952 UYF720941:UYF720952 VIB720941:VIB720952 VRX720941:VRX720952 WBT720941:WBT720952 WLP720941:WLP720952 WVL720941:WVL720952 C786477:C786488 IZ786477:IZ786488 SV786477:SV786488 ACR786477:ACR786488 AMN786477:AMN786488 AWJ786477:AWJ786488 BGF786477:BGF786488 BQB786477:BQB786488 BZX786477:BZX786488 CJT786477:CJT786488 CTP786477:CTP786488 DDL786477:DDL786488 DNH786477:DNH786488 DXD786477:DXD786488 EGZ786477:EGZ786488 EQV786477:EQV786488 FAR786477:FAR786488 FKN786477:FKN786488 FUJ786477:FUJ786488 GEF786477:GEF786488 GOB786477:GOB786488 GXX786477:GXX786488 HHT786477:HHT786488 HRP786477:HRP786488 IBL786477:IBL786488 ILH786477:ILH786488 IVD786477:IVD786488 JEZ786477:JEZ786488 JOV786477:JOV786488 JYR786477:JYR786488 KIN786477:KIN786488 KSJ786477:KSJ786488 LCF786477:LCF786488 LMB786477:LMB786488 LVX786477:LVX786488 MFT786477:MFT786488 MPP786477:MPP786488 MZL786477:MZL786488 NJH786477:NJH786488 NTD786477:NTD786488 OCZ786477:OCZ786488 OMV786477:OMV786488 OWR786477:OWR786488 PGN786477:PGN786488 PQJ786477:PQJ786488 QAF786477:QAF786488 QKB786477:QKB786488 QTX786477:QTX786488 RDT786477:RDT786488 RNP786477:RNP786488 RXL786477:RXL786488 SHH786477:SHH786488 SRD786477:SRD786488 TAZ786477:TAZ786488 TKV786477:TKV786488 TUR786477:TUR786488 UEN786477:UEN786488 UOJ786477:UOJ786488 UYF786477:UYF786488 VIB786477:VIB786488 VRX786477:VRX786488 WBT786477:WBT786488 WLP786477:WLP786488 WVL786477:WVL786488 C852013:C852024 IZ852013:IZ852024 SV852013:SV852024 ACR852013:ACR852024 AMN852013:AMN852024 AWJ852013:AWJ852024 BGF852013:BGF852024 BQB852013:BQB852024 BZX852013:BZX852024 CJT852013:CJT852024 CTP852013:CTP852024 DDL852013:DDL852024 DNH852013:DNH852024 DXD852013:DXD852024 EGZ852013:EGZ852024 EQV852013:EQV852024 FAR852013:FAR852024 FKN852013:FKN852024 FUJ852013:FUJ852024 GEF852013:GEF852024 GOB852013:GOB852024 GXX852013:GXX852024 HHT852013:HHT852024 HRP852013:HRP852024 IBL852013:IBL852024 ILH852013:ILH852024 IVD852013:IVD852024 JEZ852013:JEZ852024 JOV852013:JOV852024 JYR852013:JYR852024 KIN852013:KIN852024 KSJ852013:KSJ852024 LCF852013:LCF852024 LMB852013:LMB852024 LVX852013:LVX852024 MFT852013:MFT852024 MPP852013:MPP852024 MZL852013:MZL852024 NJH852013:NJH852024 NTD852013:NTD852024 OCZ852013:OCZ852024 OMV852013:OMV852024 OWR852013:OWR852024 PGN852013:PGN852024 PQJ852013:PQJ852024 QAF852013:QAF852024 QKB852013:QKB852024 QTX852013:QTX852024 RDT852013:RDT852024 RNP852013:RNP852024 RXL852013:RXL852024 SHH852013:SHH852024 SRD852013:SRD852024 TAZ852013:TAZ852024 TKV852013:TKV852024 TUR852013:TUR852024 UEN852013:UEN852024 UOJ852013:UOJ852024 UYF852013:UYF852024 VIB852013:VIB852024 VRX852013:VRX852024 WBT852013:WBT852024 WLP852013:WLP852024 WVL852013:WVL852024 C917549:C917560 IZ917549:IZ917560 SV917549:SV917560 ACR917549:ACR917560 AMN917549:AMN917560 AWJ917549:AWJ917560 BGF917549:BGF917560 BQB917549:BQB917560 BZX917549:BZX917560 CJT917549:CJT917560 CTP917549:CTP917560 DDL917549:DDL917560 DNH917549:DNH917560 DXD917549:DXD917560 EGZ917549:EGZ917560 EQV917549:EQV917560 FAR917549:FAR917560 FKN917549:FKN917560 FUJ917549:FUJ917560 GEF917549:GEF917560 GOB917549:GOB917560 GXX917549:GXX917560 HHT917549:HHT917560 HRP917549:HRP917560 IBL917549:IBL917560 ILH917549:ILH917560 IVD917549:IVD917560 JEZ917549:JEZ917560 JOV917549:JOV917560 JYR917549:JYR917560 KIN917549:KIN917560 KSJ917549:KSJ917560 LCF917549:LCF917560 LMB917549:LMB917560 LVX917549:LVX917560 MFT917549:MFT917560 MPP917549:MPP917560 MZL917549:MZL917560 NJH917549:NJH917560 NTD917549:NTD917560 OCZ917549:OCZ917560 OMV917549:OMV917560 OWR917549:OWR917560 PGN917549:PGN917560 PQJ917549:PQJ917560 QAF917549:QAF917560 QKB917549:QKB917560 QTX917549:QTX917560 RDT917549:RDT917560 RNP917549:RNP917560 RXL917549:RXL917560 SHH917549:SHH917560 SRD917549:SRD917560 TAZ917549:TAZ917560 TKV917549:TKV917560 TUR917549:TUR917560 UEN917549:UEN917560 UOJ917549:UOJ917560 UYF917549:UYF917560 VIB917549:VIB917560 VRX917549:VRX917560 WBT917549:WBT917560 WLP917549:WLP917560 WVL917549:WVL917560 C983085:C983096 IZ983085:IZ983096 SV983085:SV983096 ACR983085:ACR983096 AMN983085:AMN983096 AWJ983085:AWJ983096 BGF983085:BGF983096 BQB983085:BQB983096 BZX983085:BZX983096 CJT983085:CJT983096 CTP983085:CTP983096 DDL983085:DDL983096 DNH983085:DNH983096 DXD983085:DXD983096 EGZ983085:EGZ983096 EQV983085:EQV983096 FAR983085:FAR983096 FKN983085:FKN983096 FUJ983085:FUJ983096 GEF983085:GEF983096 GOB983085:GOB983096 GXX983085:GXX983096 HHT983085:HHT983096 HRP983085:HRP983096 IBL983085:IBL983096 ILH983085:ILH983096 IVD983085:IVD983096 JEZ983085:JEZ983096 JOV983085:JOV983096 JYR983085:JYR983096 KIN983085:KIN983096 KSJ983085:KSJ983096 LCF983085:LCF983096 LMB983085:LMB983096 LVX983085:LVX983096 MFT983085:MFT983096 MPP983085:MPP983096 MZL983085:MZL983096 NJH983085:NJH983096 NTD983085:NTD983096 OCZ983085:OCZ983096 OMV983085:OMV983096 OWR983085:OWR983096 PGN983085:PGN983096 PQJ983085:PQJ983096 QAF983085:QAF983096 QKB983085:QKB983096 QTX983085:QTX983096 RDT983085:RDT983096 RNP983085:RNP983096 RXL983085:RXL983096 SHH983085:SHH983096 SRD983085:SRD983096 TAZ983085:TAZ983096 TKV983085:TKV983096 TUR983085:TUR983096 UEN983085:UEN983096 UOJ983085:UOJ983096 UYF983085:UYF983096 VIB983085:VIB983096 VRX983085:VRX983096 WBT983085:WBT983096 WLP983085:WLP983096 WVL983085:WVL983096 G12:I13 JC12:JE13 SY12:TA13 ACU12:ACW13 AMQ12:AMS13 AWM12:AWO13 BGI12:BGK13 BQE12:BQG13 CAA12:CAC13 CJW12:CJY13 CTS12:CTU13 DDO12:DDQ13 DNK12:DNM13 DXG12:DXI13 EHC12:EHE13 EQY12:ERA13 FAU12:FAW13 FKQ12:FKS13 FUM12:FUO13 GEI12:GEK13 GOE12:GOG13 GYA12:GYC13 HHW12:HHY13 HRS12:HRU13 IBO12:IBQ13 ILK12:ILM13 IVG12:IVI13 JFC12:JFE13 JOY12:JPA13 JYU12:JYW13 KIQ12:KIS13 KSM12:KSO13 LCI12:LCK13 LME12:LMG13 LWA12:LWC13 MFW12:MFY13 MPS12:MPU13 MZO12:MZQ13 NJK12:NJM13 NTG12:NTI13 ODC12:ODE13 OMY12:ONA13 OWU12:OWW13 PGQ12:PGS13 PQM12:PQO13 QAI12:QAK13 QKE12:QKG13 QUA12:QUC13 RDW12:RDY13 RNS12:RNU13 RXO12:RXQ13 SHK12:SHM13 SRG12:SRI13 TBC12:TBE13 TKY12:TLA13 TUU12:TUW13 UEQ12:UES13 UOM12:UOO13 UYI12:UYK13 VIE12:VIG13 VSA12:VSC13 WBW12:WBY13 WLS12:WLU13 WVO12:WVQ13 G65548:I65549 JC65548:JE65549 SY65548:TA65549 ACU65548:ACW65549 AMQ65548:AMS65549 AWM65548:AWO65549 BGI65548:BGK65549 BQE65548:BQG65549 CAA65548:CAC65549 CJW65548:CJY65549 CTS65548:CTU65549 DDO65548:DDQ65549 DNK65548:DNM65549 DXG65548:DXI65549 EHC65548:EHE65549 EQY65548:ERA65549 FAU65548:FAW65549 FKQ65548:FKS65549 FUM65548:FUO65549 GEI65548:GEK65549 GOE65548:GOG65549 GYA65548:GYC65549 HHW65548:HHY65549 HRS65548:HRU65549 IBO65548:IBQ65549 ILK65548:ILM65549 IVG65548:IVI65549 JFC65548:JFE65549 JOY65548:JPA65549 JYU65548:JYW65549 KIQ65548:KIS65549 KSM65548:KSO65549 LCI65548:LCK65549 LME65548:LMG65549 LWA65548:LWC65549 MFW65548:MFY65549 MPS65548:MPU65549 MZO65548:MZQ65549 NJK65548:NJM65549 NTG65548:NTI65549 ODC65548:ODE65549 OMY65548:ONA65549 OWU65548:OWW65549 PGQ65548:PGS65549 PQM65548:PQO65549 QAI65548:QAK65549 QKE65548:QKG65549 QUA65548:QUC65549 RDW65548:RDY65549 RNS65548:RNU65549 RXO65548:RXQ65549 SHK65548:SHM65549 SRG65548:SRI65549 TBC65548:TBE65549 TKY65548:TLA65549 TUU65548:TUW65549 UEQ65548:UES65549 UOM65548:UOO65549 UYI65548:UYK65549 VIE65548:VIG65549 VSA65548:VSC65549 WBW65548:WBY65549 WLS65548:WLU65549 WVO65548:WVQ65549 G131084:I131085 JC131084:JE131085 SY131084:TA131085 ACU131084:ACW131085 AMQ131084:AMS131085 AWM131084:AWO131085 BGI131084:BGK131085 BQE131084:BQG131085 CAA131084:CAC131085 CJW131084:CJY131085 CTS131084:CTU131085 DDO131084:DDQ131085 DNK131084:DNM131085 DXG131084:DXI131085 EHC131084:EHE131085 EQY131084:ERA131085 FAU131084:FAW131085 FKQ131084:FKS131085 FUM131084:FUO131085 GEI131084:GEK131085 GOE131084:GOG131085 GYA131084:GYC131085 HHW131084:HHY131085 HRS131084:HRU131085 IBO131084:IBQ131085 ILK131084:ILM131085 IVG131084:IVI131085 JFC131084:JFE131085 JOY131084:JPA131085 JYU131084:JYW131085 KIQ131084:KIS131085 KSM131084:KSO131085 LCI131084:LCK131085 LME131084:LMG131085 LWA131084:LWC131085 MFW131084:MFY131085 MPS131084:MPU131085 MZO131084:MZQ131085 NJK131084:NJM131085 NTG131084:NTI131085 ODC131084:ODE131085 OMY131084:ONA131085 OWU131084:OWW131085 PGQ131084:PGS131085 PQM131084:PQO131085 QAI131084:QAK131085 QKE131084:QKG131085 QUA131084:QUC131085 RDW131084:RDY131085 RNS131084:RNU131085 RXO131084:RXQ131085 SHK131084:SHM131085 SRG131084:SRI131085 TBC131084:TBE131085 TKY131084:TLA131085 TUU131084:TUW131085 UEQ131084:UES131085 UOM131084:UOO131085 UYI131084:UYK131085 VIE131084:VIG131085 VSA131084:VSC131085 WBW131084:WBY131085 WLS131084:WLU131085 WVO131084:WVQ131085 G196620:I196621 JC196620:JE196621 SY196620:TA196621 ACU196620:ACW196621 AMQ196620:AMS196621 AWM196620:AWO196621 BGI196620:BGK196621 BQE196620:BQG196621 CAA196620:CAC196621 CJW196620:CJY196621 CTS196620:CTU196621 DDO196620:DDQ196621 DNK196620:DNM196621 DXG196620:DXI196621 EHC196620:EHE196621 EQY196620:ERA196621 FAU196620:FAW196621 FKQ196620:FKS196621 FUM196620:FUO196621 GEI196620:GEK196621 GOE196620:GOG196621 GYA196620:GYC196621 HHW196620:HHY196621 HRS196620:HRU196621 IBO196620:IBQ196621 ILK196620:ILM196621 IVG196620:IVI196621 JFC196620:JFE196621 JOY196620:JPA196621 JYU196620:JYW196621 KIQ196620:KIS196621 KSM196620:KSO196621 LCI196620:LCK196621 LME196620:LMG196621 LWA196620:LWC196621 MFW196620:MFY196621 MPS196620:MPU196621 MZO196620:MZQ196621 NJK196620:NJM196621 NTG196620:NTI196621 ODC196620:ODE196621 OMY196620:ONA196621 OWU196620:OWW196621 PGQ196620:PGS196621 PQM196620:PQO196621 QAI196620:QAK196621 QKE196620:QKG196621 QUA196620:QUC196621 RDW196620:RDY196621 RNS196620:RNU196621 RXO196620:RXQ196621 SHK196620:SHM196621 SRG196620:SRI196621 TBC196620:TBE196621 TKY196620:TLA196621 TUU196620:TUW196621 UEQ196620:UES196621 UOM196620:UOO196621 UYI196620:UYK196621 VIE196620:VIG196621 VSA196620:VSC196621 WBW196620:WBY196621 WLS196620:WLU196621 WVO196620:WVQ196621 G262156:I262157 JC262156:JE262157 SY262156:TA262157 ACU262156:ACW262157 AMQ262156:AMS262157 AWM262156:AWO262157 BGI262156:BGK262157 BQE262156:BQG262157 CAA262156:CAC262157 CJW262156:CJY262157 CTS262156:CTU262157 DDO262156:DDQ262157 DNK262156:DNM262157 DXG262156:DXI262157 EHC262156:EHE262157 EQY262156:ERA262157 FAU262156:FAW262157 FKQ262156:FKS262157 FUM262156:FUO262157 GEI262156:GEK262157 GOE262156:GOG262157 GYA262156:GYC262157 HHW262156:HHY262157 HRS262156:HRU262157 IBO262156:IBQ262157 ILK262156:ILM262157 IVG262156:IVI262157 JFC262156:JFE262157 JOY262156:JPA262157 JYU262156:JYW262157 KIQ262156:KIS262157 KSM262156:KSO262157 LCI262156:LCK262157 LME262156:LMG262157 LWA262156:LWC262157 MFW262156:MFY262157 MPS262156:MPU262157 MZO262156:MZQ262157 NJK262156:NJM262157 NTG262156:NTI262157 ODC262156:ODE262157 OMY262156:ONA262157 OWU262156:OWW262157 PGQ262156:PGS262157 PQM262156:PQO262157 QAI262156:QAK262157 QKE262156:QKG262157 QUA262156:QUC262157 RDW262156:RDY262157 RNS262156:RNU262157 RXO262156:RXQ262157 SHK262156:SHM262157 SRG262156:SRI262157 TBC262156:TBE262157 TKY262156:TLA262157 TUU262156:TUW262157 UEQ262156:UES262157 UOM262156:UOO262157 UYI262156:UYK262157 VIE262156:VIG262157 VSA262156:VSC262157 WBW262156:WBY262157 WLS262156:WLU262157 WVO262156:WVQ262157 G327692:I327693 JC327692:JE327693 SY327692:TA327693 ACU327692:ACW327693 AMQ327692:AMS327693 AWM327692:AWO327693 BGI327692:BGK327693 BQE327692:BQG327693 CAA327692:CAC327693 CJW327692:CJY327693 CTS327692:CTU327693 DDO327692:DDQ327693 DNK327692:DNM327693 DXG327692:DXI327693 EHC327692:EHE327693 EQY327692:ERA327693 FAU327692:FAW327693 FKQ327692:FKS327693 FUM327692:FUO327693 GEI327692:GEK327693 GOE327692:GOG327693 GYA327692:GYC327693 HHW327692:HHY327693 HRS327692:HRU327693 IBO327692:IBQ327693 ILK327692:ILM327693 IVG327692:IVI327693 JFC327692:JFE327693 JOY327692:JPA327693 JYU327692:JYW327693 KIQ327692:KIS327693 KSM327692:KSO327693 LCI327692:LCK327693 LME327692:LMG327693 LWA327692:LWC327693 MFW327692:MFY327693 MPS327692:MPU327693 MZO327692:MZQ327693 NJK327692:NJM327693 NTG327692:NTI327693 ODC327692:ODE327693 OMY327692:ONA327693 OWU327692:OWW327693 PGQ327692:PGS327693 PQM327692:PQO327693 QAI327692:QAK327693 QKE327692:QKG327693 QUA327692:QUC327693 RDW327692:RDY327693 RNS327692:RNU327693 RXO327692:RXQ327693 SHK327692:SHM327693 SRG327692:SRI327693 TBC327692:TBE327693 TKY327692:TLA327693 TUU327692:TUW327693 UEQ327692:UES327693 UOM327692:UOO327693 UYI327692:UYK327693 VIE327692:VIG327693 VSA327692:VSC327693 WBW327692:WBY327693 WLS327692:WLU327693 WVO327692:WVQ327693 G393228:I393229 JC393228:JE393229 SY393228:TA393229 ACU393228:ACW393229 AMQ393228:AMS393229 AWM393228:AWO393229 BGI393228:BGK393229 BQE393228:BQG393229 CAA393228:CAC393229 CJW393228:CJY393229 CTS393228:CTU393229 DDO393228:DDQ393229 DNK393228:DNM393229 DXG393228:DXI393229 EHC393228:EHE393229 EQY393228:ERA393229 FAU393228:FAW393229 FKQ393228:FKS393229 FUM393228:FUO393229 GEI393228:GEK393229 GOE393228:GOG393229 GYA393228:GYC393229 HHW393228:HHY393229 HRS393228:HRU393229 IBO393228:IBQ393229 ILK393228:ILM393229 IVG393228:IVI393229 JFC393228:JFE393229 JOY393228:JPA393229 JYU393228:JYW393229 KIQ393228:KIS393229 KSM393228:KSO393229 LCI393228:LCK393229 LME393228:LMG393229 LWA393228:LWC393229 MFW393228:MFY393229 MPS393228:MPU393229 MZO393228:MZQ393229 NJK393228:NJM393229 NTG393228:NTI393229 ODC393228:ODE393229 OMY393228:ONA393229 OWU393228:OWW393229 PGQ393228:PGS393229 PQM393228:PQO393229 QAI393228:QAK393229 QKE393228:QKG393229 QUA393228:QUC393229 RDW393228:RDY393229 RNS393228:RNU393229 RXO393228:RXQ393229 SHK393228:SHM393229 SRG393228:SRI393229 TBC393228:TBE393229 TKY393228:TLA393229 TUU393228:TUW393229 UEQ393228:UES393229 UOM393228:UOO393229 UYI393228:UYK393229 VIE393228:VIG393229 VSA393228:VSC393229 WBW393228:WBY393229 WLS393228:WLU393229 WVO393228:WVQ393229 G458764:I458765 JC458764:JE458765 SY458764:TA458765 ACU458764:ACW458765 AMQ458764:AMS458765 AWM458764:AWO458765 BGI458764:BGK458765 BQE458764:BQG458765 CAA458764:CAC458765 CJW458764:CJY458765 CTS458764:CTU458765 DDO458764:DDQ458765 DNK458764:DNM458765 DXG458764:DXI458765 EHC458764:EHE458765 EQY458764:ERA458765 FAU458764:FAW458765 FKQ458764:FKS458765 FUM458764:FUO458765 GEI458764:GEK458765 GOE458764:GOG458765 GYA458764:GYC458765 HHW458764:HHY458765 HRS458764:HRU458765 IBO458764:IBQ458765 ILK458764:ILM458765 IVG458764:IVI458765 JFC458764:JFE458765 JOY458764:JPA458765 JYU458764:JYW458765 KIQ458764:KIS458765 KSM458764:KSO458765 LCI458764:LCK458765 LME458764:LMG458765 LWA458764:LWC458765 MFW458764:MFY458765 MPS458764:MPU458765 MZO458764:MZQ458765 NJK458764:NJM458765 NTG458764:NTI458765 ODC458764:ODE458765 OMY458764:ONA458765 OWU458764:OWW458765 PGQ458764:PGS458765 PQM458764:PQO458765 QAI458764:QAK458765 QKE458764:QKG458765 QUA458764:QUC458765 RDW458764:RDY458765 RNS458764:RNU458765 RXO458764:RXQ458765 SHK458764:SHM458765 SRG458764:SRI458765 TBC458764:TBE458765 TKY458764:TLA458765 TUU458764:TUW458765 UEQ458764:UES458765 UOM458764:UOO458765 UYI458764:UYK458765 VIE458764:VIG458765 VSA458764:VSC458765 WBW458764:WBY458765 WLS458764:WLU458765 WVO458764:WVQ458765 G524300:I524301 JC524300:JE524301 SY524300:TA524301 ACU524300:ACW524301 AMQ524300:AMS524301 AWM524300:AWO524301 BGI524300:BGK524301 BQE524300:BQG524301 CAA524300:CAC524301 CJW524300:CJY524301 CTS524300:CTU524301 DDO524300:DDQ524301 DNK524300:DNM524301 DXG524300:DXI524301 EHC524300:EHE524301 EQY524300:ERA524301 FAU524300:FAW524301 FKQ524300:FKS524301 FUM524300:FUO524301 GEI524300:GEK524301 GOE524300:GOG524301 GYA524300:GYC524301 HHW524300:HHY524301 HRS524300:HRU524301 IBO524300:IBQ524301 ILK524300:ILM524301 IVG524300:IVI524301 JFC524300:JFE524301 JOY524300:JPA524301 JYU524300:JYW524301 KIQ524300:KIS524301 KSM524300:KSO524301 LCI524300:LCK524301 LME524300:LMG524301 LWA524300:LWC524301 MFW524300:MFY524301 MPS524300:MPU524301 MZO524300:MZQ524301 NJK524300:NJM524301 NTG524300:NTI524301 ODC524300:ODE524301 OMY524300:ONA524301 OWU524300:OWW524301 PGQ524300:PGS524301 PQM524300:PQO524301 QAI524300:QAK524301 QKE524300:QKG524301 QUA524300:QUC524301 RDW524300:RDY524301 RNS524300:RNU524301 RXO524300:RXQ524301 SHK524300:SHM524301 SRG524300:SRI524301 TBC524300:TBE524301 TKY524300:TLA524301 TUU524300:TUW524301 UEQ524300:UES524301 UOM524300:UOO524301 UYI524300:UYK524301 VIE524300:VIG524301 VSA524300:VSC524301 WBW524300:WBY524301 WLS524300:WLU524301 WVO524300:WVQ524301 G589836:I589837 JC589836:JE589837 SY589836:TA589837 ACU589836:ACW589837 AMQ589836:AMS589837 AWM589836:AWO589837 BGI589836:BGK589837 BQE589836:BQG589837 CAA589836:CAC589837 CJW589836:CJY589837 CTS589836:CTU589837 DDO589836:DDQ589837 DNK589836:DNM589837 DXG589836:DXI589837 EHC589836:EHE589837 EQY589836:ERA589837 FAU589836:FAW589837 FKQ589836:FKS589837 FUM589836:FUO589837 GEI589836:GEK589837 GOE589836:GOG589837 GYA589836:GYC589837 HHW589836:HHY589837 HRS589836:HRU589837 IBO589836:IBQ589837 ILK589836:ILM589837 IVG589836:IVI589837 JFC589836:JFE589837 JOY589836:JPA589837 JYU589836:JYW589837 KIQ589836:KIS589837 KSM589836:KSO589837 LCI589836:LCK589837 LME589836:LMG589837 LWA589836:LWC589837 MFW589836:MFY589837 MPS589836:MPU589837 MZO589836:MZQ589837 NJK589836:NJM589837 NTG589836:NTI589837 ODC589836:ODE589837 OMY589836:ONA589837 OWU589836:OWW589837 PGQ589836:PGS589837 PQM589836:PQO589837 QAI589836:QAK589837 QKE589836:QKG589837 QUA589836:QUC589837 RDW589836:RDY589837 RNS589836:RNU589837 RXO589836:RXQ589837 SHK589836:SHM589837 SRG589836:SRI589837 TBC589836:TBE589837 TKY589836:TLA589837 TUU589836:TUW589837 UEQ589836:UES589837 UOM589836:UOO589837 UYI589836:UYK589837 VIE589836:VIG589837 VSA589836:VSC589837 WBW589836:WBY589837 WLS589836:WLU589837 WVO589836:WVQ589837 G655372:I655373 JC655372:JE655373 SY655372:TA655373 ACU655372:ACW655373 AMQ655372:AMS655373 AWM655372:AWO655373 BGI655372:BGK655373 BQE655372:BQG655373 CAA655372:CAC655373 CJW655372:CJY655373 CTS655372:CTU655373 DDO655372:DDQ655373 DNK655372:DNM655373 DXG655372:DXI655373 EHC655372:EHE655373 EQY655372:ERA655373 FAU655372:FAW655373 FKQ655372:FKS655373 FUM655372:FUO655373 GEI655372:GEK655373 GOE655372:GOG655373 GYA655372:GYC655373 HHW655372:HHY655373 HRS655372:HRU655373 IBO655372:IBQ655373 ILK655372:ILM655373 IVG655372:IVI655373 JFC655372:JFE655373 JOY655372:JPA655373 JYU655372:JYW655373 KIQ655372:KIS655373 KSM655372:KSO655373 LCI655372:LCK655373 LME655372:LMG655373 LWA655372:LWC655373 MFW655372:MFY655373 MPS655372:MPU655373 MZO655372:MZQ655373 NJK655372:NJM655373 NTG655372:NTI655373 ODC655372:ODE655373 OMY655372:ONA655373 OWU655372:OWW655373 PGQ655372:PGS655373 PQM655372:PQO655373 QAI655372:QAK655373 QKE655372:QKG655373 QUA655372:QUC655373 RDW655372:RDY655373 RNS655372:RNU655373 RXO655372:RXQ655373 SHK655372:SHM655373 SRG655372:SRI655373 TBC655372:TBE655373 TKY655372:TLA655373 TUU655372:TUW655373 UEQ655372:UES655373 UOM655372:UOO655373 UYI655372:UYK655373 VIE655372:VIG655373 VSA655372:VSC655373 WBW655372:WBY655373 WLS655372:WLU655373 WVO655372:WVQ655373 G720908:I720909 JC720908:JE720909 SY720908:TA720909 ACU720908:ACW720909 AMQ720908:AMS720909 AWM720908:AWO720909 BGI720908:BGK720909 BQE720908:BQG720909 CAA720908:CAC720909 CJW720908:CJY720909 CTS720908:CTU720909 DDO720908:DDQ720909 DNK720908:DNM720909 DXG720908:DXI720909 EHC720908:EHE720909 EQY720908:ERA720909 FAU720908:FAW720909 FKQ720908:FKS720909 FUM720908:FUO720909 GEI720908:GEK720909 GOE720908:GOG720909 GYA720908:GYC720909 HHW720908:HHY720909 HRS720908:HRU720909 IBO720908:IBQ720909 ILK720908:ILM720909 IVG720908:IVI720909 JFC720908:JFE720909 JOY720908:JPA720909 JYU720908:JYW720909 KIQ720908:KIS720909 KSM720908:KSO720909 LCI720908:LCK720909 LME720908:LMG720909 LWA720908:LWC720909 MFW720908:MFY720909 MPS720908:MPU720909 MZO720908:MZQ720909 NJK720908:NJM720909 NTG720908:NTI720909 ODC720908:ODE720909 OMY720908:ONA720909 OWU720908:OWW720909 PGQ720908:PGS720909 PQM720908:PQO720909 QAI720908:QAK720909 QKE720908:QKG720909 QUA720908:QUC720909 RDW720908:RDY720909 RNS720908:RNU720909 RXO720908:RXQ720909 SHK720908:SHM720909 SRG720908:SRI720909 TBC720908:TBE720909 TKY720908:TLA720909 TUU720908:TUW720909 UEQ720908:UES720909 UOM720908:UOO720909 UYI720908:UYK720909 VIE720908:VIG720909 VSA720908:VSC720909 WBW720908:WBY720909 WLS720908:WLU720909 WVO720908:WVQ720909 G786444:I786445 JC786444:JE786445 SY786444:TA786445 ACU786444:ACW786445 AMQ786444:AMS786445 AWM786444:AWO786445 BGI786444:BGK786445 BQE786444:BQG786445 CAA786444:CAC786445 CJW786444:CJY786445 CTS786444:CTU786445 DDO786444:DDQ786445 DNK786444:DNM786445 DXG786444:DXI786445 EHC786444:EHE786445 EQY786444:ERA786445 FAU786444:FAW786445 FKQ786444:FKS786445 FUM786444:FUO786445 GEI786444:GEK786445 GOE786444:GOG786445 GYA786444:GYC786445 HHW786444:HHY786445 HRS786444:HRU786445 IBO786444:IBQ786445 ILK786444:ILM786445 IVG786444:IVI786445 JFC786444:JFE786445 JOY786444:JPA786445 JYU786444:JYW786445 KIQ786444:KIS786445 KSM786444:KSO786445 LCI786444:LCK786445 LME786444:LMG786445 LWA786444:LWC786445 MFW786444:MFY786445 MPS786444:MPU786445 MZO786444:MZQ786445 NJK786444:NJM786445 NTG786444:NTI786445 ODC786444:ODE786445 OMY786444:ONA786445 OWU786444:OWW786445 PGQ786444:PGS786445 PQM786444:PQO786445 QAI786444:QAK786445 QKE786444:QKG786445 QUA786444:QUC786445 RDW786444:RDY786445 RNS786444:RNU786445 RXO786444:RXQ786445 SHK786444:SHM786445 SRG786444:SRI786445 TBC786444:TBE786445 TKY786444:TLA786445 TUU786444:TUW786445 UEQ786444:UES786445 UOM786444:UOO786445 UYI786444:UYK786445 VIE786444:VIG786445 VSA786444:VSC786445 WBW786444:WBY786445 WLS786444:WLU786445 WVO786444:WVQ786445 G851980:I851981 JC851980:JE851981 SY851980:TA851981 ACU851980:ACW851981 AMQ851980:AMS851981 AWM851980:AWO851981 BGI851980:BGK851981 BQE851980:BQG851981 CAA851980:CAC851981 CJW851980:CJY851981 CTS851980:CTU851981 DDO851980:DDQ851981 DNK851980:DNM851981 DXG851980:DXI851981 EHC851980:EHE851981 EQY851980:ERA851981 FAU851980:FAW851981 FKQ851980:FKS851981 FUM851980:FUO851981 GEI851980:GEK851981 GOE851980:GOG851981 GYA851980:GYC851981 HHW851980:HHY851981 HRS851980:HRU851981 IBO851980:IBQ851981 ILK851980:ILM851981 IVG851980:IVI851981 JFC851980:JFE851981 JOY851980:JPA851981 JYU851980:JYW851981 KIQ851980:KIS851981 KSM851980:KSO851981 LCI851980:LCK851981 LME851980:LMG851981 LWA851980:LWC851981 MFW851980:MFY851981 MPS851980:MPU851981 MZO851980:MZQ851981 NJK851980:NJM851981 NTG851980:NTI851981 ODC851980:ODE851981 OMY851980:ONA851981 OWU851980:OWW851981 PGQ851980:PGS851981 PQM851980:PQO851981 QAI851980:QAK851981 QKE851980:QKG851981 QUA851980:QUC851981 RDW851980:RDY851981 RNS851980:RNU851981 RXO851980:RXQ851981 SHK851980:SHM851981 SRG851980:SRI851981 TBC851980:TBE851981 TKY851980:TLA851981 TUU851980:TUW851981 UEQ851980:UES851981 UOM851980:UOO851981 UYI851980:UYK851981 VIE851980:VIG851981 VSA851980:VSC851981 WBW851980:WBY851981 WLS851980:WLU851981 WVO851980:WVQ851981 G917516:I917517 JC917516:JE917517 SY917516:TA917517 ACU917516:ACW917517 AMQ917516:AMS917517 AWM917516:AWO917517 BGI917516:BGK917517 BQE917516:BQG917517 CAA917516:CAC917517 CJW917516:CJY917517 CTS917516:CTU917517 DDO917516:DDQ917517 DNK917516:DNM917517 DXG917516:DXI917517 EHC917516:EHE917517 EQY917516:ERA917517 FAU917516:FAW917517 FKQ917516:FKS917517 FUM917516:FUO917517 GEI917516:GEK917517 GOE917516:GOG917517 GYA917516:GYC917517 HHW917516:HHY917517 HRS917516:HRU917517 IBO917516:IBQ917517 ILK917516:ILM917517 IVG917516:IVI917517 JFC917516:JFE917517 JOY917516:JPA917517 JYU917516:JYW917517 KIQ917516:KIS917517 KSM917516:KSO917517 LCI917516:LCK917517 LME917516:LMG917517 LWA917516:LWC917517 MFW917516:MFY917517 MPS917516:MPU917517 MZO917516:MZQ917517 NJK917516:NJM917517 NTG917516:NTI917517 ODC917516:ODE917517 OMY917516:ONA917517 OWU917516:OWW917517 PGQ917516:PGS917517 PQM917516:PQO917517 QAI917516:QAK917517 QKE917516:QKG917517 QUA917516:QUC917517 RDW917516:RDY917517 RNS917516:RNU917517 RXO917516:RXQ917517 SHK917516:SHM917517 SRG917516:SRI917517 TBC917516:TBE917517 TKY917516:TLA917517 TUU917516:TUW917517 UEQ917516:UES917517 UOM917516:UOO917517 UYI917516:UYK917517 VIE917516:VIG917517 VSA917516:VSC917517 WBW917516:WBY917517 WLS917516:WLU917517 WVO917516:WVQ917517 G983052:I983053 JC983052:JE983053 SY983052:TA983053 ACU983052:ACW983053 AMQ983052:AMS983053 AWM983052:AWO983053 BGI983052:BGK983053 BQE983052:BQG983053 CAA983052:CAC983053 CJW983052:CJY983053 CTS983052:CTU983053 DDO983052:DDQ983053 DNK983052:DNM983053 DXG983052:DXI983053 EHC983052:EHE983053 EQY983052:ERA983053 FAU983052:FAW983053 FKQ983052:FKS983053 FUM983052:FUO983053 GEI983052:GEK983053 GOE983052:GOG983053 GYA983052:GYC983053 HHW983052:HHY983053 HRS983052:HRU983053 IBO983052:IBQ983053 ILK983052:ILM983053 IVG983052:IVI983053 JFC983052:JFE983053 JOY983052:JPA983053 JYU983052:JYW983053 KIQ983052:KIS983053 KSM983052:KSO983053 LCI983052:LCK983053 LME983052:LMG983053 LWA983052:LWC983053 MFW983052:MFY983053 MPS983052:MPU983053 MZO983052:MZQ983053 NJK983052:NJM983053 NTG983052:NTI983053 ODC983052:ODE983053 OMY983052:ONA983053 OWU983052:OWW983053 PGQ983052:PGS983053 PQM983052:PQO983053 QAI983052:QAK983053 QKE983052:QKG983053 QUA983052:QUC983053 RDW983052:RDY983053 RNS983052:RNU983053 RXO983052:RXQ983053 SHK983052:SHM983053 SRG983052:SRI983053 TBC983052:TBE983053 TKY983052:TLA983053 TUU983052:TUW983053 UEQ983052:UES983053 UOM983052:UOO983053 UYI983052:UYK983053 VIE983052:VIG983053 VSA983052:VSC983053 WBW983052:WBY983053 WLS983052:WLU983053 WVO983052:WVQ983053 G38:I39 JC38:JE39 SY38:TA39 ACU38:ACW39 AMQ38:AMS39 AWM38:AWO39 BGI38:BGK39 BQE38:BQG39 CAA38:CAC39 CJW38:CJY39 CTS38:CTU39 DDO38:DDQ39 DNK38:DNM39 DXG38:DXI39 EHC38:EHE39 EQY38:ERA39 FAU38:FAW39 FKQ38:FKS39 FUM38:FUO39 GEI38:GEK39 GOE38:GOG39 GYA38:GYC39 HHW38:HHY39 HRS38:HRU39 IBO38:IBQ39 ILK38:ILM39 IVG38:IVI39 JFC38:JFE39 JOY38:JPA39 JYU38:JYW39 KIQ38:KIS39 KSM38:KSO39 LCI38:LCK39 LME38:LMG39 LWA38:LWC39 MFW38:MFY39 MPS38:MPU39 MZO38:MZQ39 NJK38:NJM39 NTG38:NTI39 ODC38:ODE39 OMY38:ONA39 OWU38:OWW39 PGQ38:PGS39 PQM38:PQO39 QAI38:QAK39 QKE38:QKG39 QUA38:QUC39 RDW38:RDY39 RNS38:RNU39 RXO38:RXQ39 SHK38:SHM39 SRG38:SRI39 TBC38:TBE39 TKY38:TLA39 TUU38:TUW39 UEQ38:UES39 UOM38:UOO39 UYI38:UYK39 VIE38:VIG39 VSA38:VSC39 WBW38:WBY39 WLS38:WLU39 WVO38:WVQ39 G65574:I65575 JC65574:JE65575 SY65574:TA65575 ACU65574:ACW65575 AMQ65574:AMS65575 AWM65574:AWO65575 BGI65574:BGK65575 BQE65574:BQG65575 CAA65574:CAC65575 CJW65574:CJY65575 CTS65574:CTU65575 DDO65574:DDQ65575 DNK65574:DNM65575 DXG65574:DXI65575 EHC65574:EHE65575 EQY65574:ERA65575 FAU65574:FAW65575 FKQ65574:FKS65575 FUM65574:FUO65575 GEI65574:GEK65575 GOE65574:GOG65575 GYA65574:GYC65575 HHW65574:HHY65575 HRS65574:HRU65575 IBO65574:IBQ65575 ILK65574:ILM65575 IVG65574:IVI65575 JFC65574:JFE65575 JOY65574:JPA65575 JYU65574:JYW65575 KIQ65574:KIS65575 KSM65574:KSO65575 LCI65574:LCK65575 LME65574:LMG65575 LWA65574:LWC65575 MFW65574:MFY65575 MPS65574:MPU65575 MZO65574:MZQ65575 NJK65574:NJM65575 NTG65574:NTI65575 ODC65574:ODE65575 OMY65574:ONA65575 OWU65574:OWW65575 PGQ65574:PGS65575 PQM65574:PQO65575 QAI65574:QAK65575 QKE65574:QKG65575 QUA65574:QUC65575 RDW65574:RDY65575 RNS65574:RNU65575 RXO65574:RXQ65575 SHK65574:SHM65575 SRG65574:SRI65575 TBC65574:TBE65575 TKY65574:TLA65575 TUU65574:TUW65575 UEQ65574:UES65575 UOM65574:UOO65575 UYI65574:UYK65575 VIE65574:VIG65575 VSA65574:VSC65575 WBW65574:WBY65575 WLS65574:WLU65575 WVO65574:WVQ65575 G131110:I131111 JC131110:JE131111 SY131110:TA131111 ACU131110:ACW131111 AMQ131110:AMS131111 AWM131110:AWO131111 BGI131110:BGK131111 BQE131110:BQG131111 CAA131110:CAC131111 CJW131110:CJY131111 CTS131110:CTU131111 DDO131110:DDQ131111 DNK131110:DNM131111 DXG131110:DXI131111 EHC131110:EHE131111 EQY131110:ERA131111 FAU131110:FAW131111 FKQ131110:FKS131111 FUM131110:FUO131111 GEI131110:GEK131111 GOE131110:GOG131111 GYA131110:GYC131111 HHW131110:HHY131111 HRS131110:HRU131111 IBO131110:IBQ131111 ILK131110:ILM131111 IVG131110:IVI131111 JFC131110:JFE131111 JOY131110:JPA131111 JYU131110:JYW131111 KIQ131110:KIS131111 KSM131110:KSO131111 LCI131110:LCK131111 LME131110:LMG131111 LWA131110:LWC131111 MFW131110:MFY131111 MPS131110:MPU131111 MZO131110:MZQ131111 NJK131110:NJM131111 NTG131110:NTI131111 ODC131110:ODE131111 OMY131110:ONA131111 OWU131110:OWW131111 PGQ131110:PGS131111 PQM131110:PQO131111 QAI131110:QAK131111 QKE131110:QKG131111 QUA131110:QUC131111 RDW131110:RDY131111 RNS131110:RNU131111 RXO131110:RXQ131111 SHK131110:SHM131111 SRG131110:SRI131111 TBC131110:TBE131111 TKY131110:TLA131111 TUU131110:TUW131111 UEQ131110:UES131111 UOM131110:UOO131111 UYI131110:UYK131111 VIE131110:VIG131111 VSA131110:VSC131111 WBW131110:WBY131111 WLS131110:WLU131111 WVO131110:WVQ131111 G196646:I196647 JC196646:JE196647 SY196646:TA196647 ACU196646:ACW196647 AMQ196646:AMS196647 AWM196646:AWO196647 BGI196646:BGK196647 BQE196646:BQG196647 CAA196646:CAC196647 CJW196646:CJY196647 CTS196646:CTU196647 DDO196646:DDQ196647 DNK196646:DNM196647 DXG196646:DXI196647 EHC196646:EHE196647 EQY196646:ERA196647 FAU196646:FAW196647 FKQ196646:FKS196647 FUM196646:FUO196647 GEI196646:GEK196647 GOE196646:GOG196647 GYA196646:GYC196647 HHW196646:HHY196647 HRS196646:HRU196647 IBO196646:IBQ196647 ILK196646:ILM196647 IVG196646:IVI196647 JFC196646:JFE196647 JOY196646:JPA196647 JYU196646:JYW196647 KIQ196646:KIS196647 KSM196646:KSO196647 LCI196646:LCK196647 LME196646:LMG196647 LWA196646:LWC196647 MFW196646:MFY196647 MPS196646:MPU196647 MZO196646:MZQ196647 NJK196646:NJM196647 NTG196646:NTI196647 ODC196646:ODE196647 OMY196646:ONA196647 OWU196646:OWW196647 PGQ196646:PGS196647 PQM196646:PQO196647 QAI196646:QAK196647 QKE196646:QKG196647 QUA196646:QUC196647 RDW196646:RDY196647 RNS196646:RNU196647 RXO196646:RXQ196647 SHK196646:SHM196647 SRG196646:SRI196647 TBC196646:TBE196647 TKY196646:TLA196647 TUU196646:TUW196647 UEQ196646:UES196647 UOM196646:UOO196647 UYI196646:UYK196647 VIE196646:VIG196647 VSA196646:VSC196647 WBW196646:WBY196647 WLS196646:WLU196647 WVO196646:WVQ196647 G262182:I262183 JC262182:JE262183 SY262182:TA262183 ACU262182:ACW262183 AMQ262182:AMS262183 AWM262182:AWO262183 BGI262182:BGK262183 BQE262182:BQG262183 CAA262182:CAC262183 CJW262182:CJY262183 CTS262182:CTU262183 DDO262182:DDQ262183 DNK262182:DNM262183 DXG262182:DXI262183 EHC262182:EHE262183 EQY262182:ERA262183 FAU262182:FAW262183 FKQ262182:FKS262183 FUM262182:FUO262183 GEI262182:GEK262183 GOE262182:GOG262183 GYA262182:GYC262183 HHW262182:HHY262183 HRS262182:HRU262183 IBO262182:IBQ262183 ILK262182:ILM262183 IVG262182:IVI262183 JFC262182:JFE262183 JOY262182:JPA262183 JYU262182:JYW262183 KIQ262182:KIS262183 KSM262182:KSO262183 LCI262182:LCK262183 LME262182:LMG262183 LWA262182:LWC262183 MFW262182:MFY262183 MPS262182:MPU262183 MZO262182:MZQ262183 NJK262182:NJM262183 NTG262182:NTI262183 ODC262182:ODE262183 OMY262182:ONA262183 OWU262182:OWW262183 PGQ262182:PGS262183 PQM262182:PQO262183 QAI262182:QAK262183 QKE262182:QKG262183 QUA262182:QUC262183 RDW262182:RDY262183 RNS262182:RNU262183 RXO262182:RXQ262183 SHK262182:SHM262183 SRG262182:SRI262183 TBC262182:TBE262183 TKY262182:TLA262183 TUU262182:TUW262183 UEQ262182:UES262183 UOM262182:UOO262183 UYI262182:UYK262183 VIE262182:VIG262183 VSA262182:VSC262183 WBW262182:WBY262183 WLS262182:WLU262183 WVO262182:WVQ262183 G327718:I327719 JC327718:JE327719 SY327718:TA327719 ACU327718:ACW327719 AMQ327718:AMS327719 AWM327718:AWO327719 BGI327718:BGK327719 BQE327718:BQG327719 CAA327718:CAC327719 CJW327718:CJY327719 CTS327718:CTU327719 DDO327718:DDQ327719 DNK327718:DNM327719 DXG327718:DXI327719 EHC327718:EHE327719 EQY327718:ERA327719 FAU327718:FAW327719 FKQ327718:FKS327719 FUM327718:FUO327719 GEI327718:GEK327719 GOE327718:GOG327719 GYA327718:GYC327719 HHW327718:HHY327719 HRS327718:HRU327719 IBO327718:IBQ327719 ILK327718:ILM327719 IVG327718:IVI327719 JFC327718:JFE327719 JOY327718:JPA327719 JYU327718:JYW327719 KIQ327718:KIS327719 KSM327718:KSO327719 LCI327718:LCK327719 LME327718:LMG327719 LWA327718:LWC327719 MFW327718:MFY327719 MPS327718:MPU327719 MZO327718:MZQ327719 NJK327718:NJM327719 NTG327718:NTI327719 ODC327718:ODE327719 OMY327718:ONA327719 OWU327718:OWW327719 PGQ327718:PGS327719 PQM327718:PQO327719 QAI327718:QAK327719 QKE327718:QKG327719 QUA327718:QUC327719 RDW327718:RDY327719 RNS327718:RNU327719 RXO327718:RXQ327719 SHK327718:SHM327719 SRG327718:SRI327719 TBC327718:TBE327719 TKY327718:TLA327719 TUU327718:TUW327719 UEQ327718:UES327719 UOM327718:UOO327719 UYI327718:UYK327719 VIE327718:VIG327719 VSA327718:VSC327719 WBW327718:WBY327719 WLS327718:WLU327719 WVO327718:WVQ327719 G393254:I393255 JC393254:JE393255 SY393254:TA393255 ACU393254:ACW393255 AMQ393254:AMS393255 AWM393254:AWO393255 BGI393254:BGK393255 BQE393254:BQG393255 CAA393254:CAC393255 CJW393254:CJY393255 CTS393254:CTU393255 DDO393254:DDQ393255 DNK393254:DNM393255 DXG393254:DXI393255 EHC393254:EHE393255 EQY393254:ERA393255 FAU393254:FAW393255 FKQ393254:FKS393255 FUM393254:FUO393255 GEI393254:GEK393255 GOE393254:GOG393255 GYA393254:GYC393255 HHW393254:HHY393255 HRS393254:HRU393255 IBO393254:IBQ393255 ILK393254:ILM393255 IVG393254:IVI393255 JFC393254:JFE393255 JOY393254:JPA393255 JYU393254:JYW393255 KIQ393254:KIS393255 KSM393254:KSO393255 LCI393254:LCK393255 LME393254:LMG393255 LWA393254:LWC393255 MFW393254:MFY393255 MPS393254:MPU393255 MZO393254:MZQ393255 NJK393254:NJM393255 NTG393254:NTI393255 ODC393254:ODE393255 OMY393254:ONA393255 OWU393254:OWW393255 PGQ393254:PGS393255 PQM393254:PQO393255 QAI393254:QAK393255 QKE393254:QKG393255 QUA393254:QUC393255 RDW393254:RDY393255 RNS393254:RNU393255 RXO393254:RXQ393255 SHK393254:SHM393255 SRG393254:SRI393255 TBC393254:TBE393255 TKY393254:TLA393255 TUU393254:TUW393255 UEQ393254:UES393255 UOM393254:UOO393255 UYI393254:UYK393255 VIE393254:VIG393255 VSA393254:VSC393255 WBW393254:WBY393255 WLS393254:WLU393255 WVO393254:WVQ393255 G458790:I458791 JC458790:JE458791 SY458790:TA458791 ACU458790:ACW458791 AMQ458790:AMS458791 AWM458790:AWO458791 BGI458790:BGK458791 BQE458790:BQG458791 CAA458790:CAC458791 CJW458790:CJY458791 CTS458790:CTU458791 DDO458790:DDQ458791 DNK458790:DNM458791 DXG458790:DXI458791 EHC458790:EHE458791 EQY458790:ERA458791 FAU458790:FAW458791 FKQ458790:FKS458791 FUM458790:FUO458791 GEI458790:GEK458791 GOE458790:GOG458791 GYA458790:GYC458791 HHW458790:HHY458791 HRS458790:HRU458791 IBO458790:IBQ458791 ILK458790:ILM458791 IVG458790:IVI458791 JFC458790:JFE458791 JOY458790:JPA458791 JYU458790:JYW458791 KIQ458790:KIS458791 KSM458790:KSO458791 LCI458790:LCK458791 LME458790:LMG458791 LWA458790:LWC458791 MFW458790:MFY458791 MPS458790:MPU458791 MZO458790:MZQ458791 NJK458790:NJM458791 NTG458790:NTI458791 ODC458790:ODE458791 OMY458790:ONA458791 OWU458790:OWW458791 PGQ458790:PGS458791 PQM458790:PQO458791 QAI458790:QAK458791 QKE458790:QKG458791 QUA458790:QUC458791 RDW458790:RDY458791 RNS458790:RNU458791 RXO458790:RXQ458791 SHK458790:SHM458791 SRG458790:SRI458791 TBC458790:TBE458791 TKY458790:TLA458791 TUU458790:TUW458791 UEQ458790:UES458791 UOM458790:UOO458791 UYI458790:UYK458791 VIE458790:VIG458791 VSA458790:VSC458791 WBW458790:WBY458791 WLS458790:WLU458791 WVO458790:WVQ458791 G524326:I524327 JC524326:JE524327 SY524326:TA524327 ACU524326:ACW524327 AMQ524326:AMS524327 AWM524326:AWO524327 BGI524326:BGK524327 BQE524326:BQG524327 CAA524326:CAC524327 CJW524326:CJY524327 CTS524326:CTU524327 DDO524326:DDQ524327 DNK524326:DNM524327 DXG524326:DXI524327 EHC524326:EHE524327 EQY524326:ERA524327 FAU524326:FAW524327 FKQ524326:FKS524327 FUM524326:FUO524327 GEI524326:GEK524327 GOE524326:GOG524327 GYA524326:GYC524327 HHW524326:HHY524327 HRS524326:HRU524327 IBO524326:IBQ524327 ILK524326:ILM524327 IVG524326:IVI524327 JFC524326:JFE524327 JOY524326:JPA524327 JYU524326:JYW524327 KIQ524326:KIS524327 KSM524326:KSO524327 LCI524326:LCK524327 LME524326:LMG524327 LWA524326:LWC524327 MFW524326:MFY524327 MPS524326:MPU524327 MZO524326:MZQ524327 NJK524326:NJM524327 NTG524326:NTI524327 ODC524326:ODE524327 OMY524326:ONA524327 OWU524326:OWW524327 PGQ524326:PGS524327 PQM524326:PQO524327 QAI524326:QAK524327 QKE524326:QKG524327 QUA524326:QUC524327 RDW524326:RDY524327 RNS524326:RNU524327 RXO524326:RXQ524327 SHK524326:SHM524327 SRG524326:SRI524327 TBC524326:TBE524327 TKY524326:TLA524327 TUU524326:TUW524327 UEQ524326:UES524327 UOM524326:UOO524327 UYI524326:UYK524327 VIE524326:VIG524327 VSA524326:VSC524327 WBW524326:WBY524327 WLS524326:WLU524327 WVO524326:WVQ524327 G589862:I589863 JC589862:JE589863 SY589862:TA589863 ACU589862:ACW589863 AMQ589862:AMS589863 AWM589862:AWO589863 BGI589862:BGK589863 BQE589862:BQG589863 CAA589862:CAC589863 CJW589862:CJY589863 CTS589862:CTU589863 DDO589862:DDQ589863 DNK589862:DNM589863 DXG589862:DXI589863 EHC589862:EHE589863 EQY589862:ERA589863 FAU589862:FAW589863 FKQ589862:FKS589863 FUM589862:FUO589863 GEI589862:GEK589863 GOE589862:GOG589863 GYA589862:GYC589863 HHW589862:HHY589863 HRS589862:HRU589863 IBO589862:IBQ589863 ILK589862:ILM589863 IVG589862:IVI589863 JFC589862:JFE589863 JOY589862:JPA589863 JYU589862:JYW589863 KIQ589862:KIS589863 KSM589862:KSO589863 LCI589862:LCK589863 LME589862:LMG589863 LWA589862:LWC589863 MFW589862:MFY589863 MPS589862:MPU589863 MZO589862:MZQ589863 NJK589862:NJM589863 NTG589862:NTI589863 ODC589862:ODE589863 OMY589862:ONA589863 OWU589862:OWW589863 PGQ589862:PGS589863 PQM589862:PQO589863 QAI589862:QAK589863 QKE589862:QKG589863 QUA589862:QUC589863 RDW589862:RDY589863 RNS589862:RNU589863 RXO589862:RXQ589863 SHK589862:SHM589863 SRG589862:SRI589863 TBC589862:TBE589863 TKY589862:TLA589863 TUU589862:TUW589863 UEQ589862:UES589863 UOM589862:UOO589863 UYI589862:UYK589863 VIE589862:VIG589863 VSA589862:VSC589863 WBW589862:WBY589863 WLS589862:WLU589863 WVO589862:WVQ589863 G655398:I655399 JC655398:JE655399 SY655398:TA655399 ACU655398:ACW655399 AMQ655398:AMS655399 AWM655398:AWO655399 BGI655398:BGK655399 BQE655398:BQG655399 CAA655398:CAC655399 CJW655398:CJY655399 CTS655398:CTU655399 DDO655398:DDQ655399 DNK655398:DNM655399 DXG655398:DXI655399 EHC655398:EHE655399 EQY655398:ERA655399 FAU655398:FAW655399 FKQ655398:FKS655399 FUM655398:FUO655399 GEI655398:GEK655399 GOE655398:GOG655399 GYA655398:GYC655399 HHW655398:HHY655399 HRS655398:HRU655399 IBO655398:IBQ655399 ILK655398:ILM655399 IVG655398:IVI655399 JFC655398:JFE655399 JOY655398:JPA655399 JYU655398:JYW655399 KIQ655398:KIS655399 KSM655398:KSO655399 LCI655398:LCK655399 LME655398:LMG655399 LWA655398:LWC655399 MFW655398:MFY655399 MPS655398:MPU655399 MZO655398:MZQ655399 NJK655398:NJM655399 NTG655398:NTI655399 ODC655398:ODE655399 OMY655398:ONA655399 OWU655398:OWW655399 PGQ655398:PGS655399 PQM655398:PQO655399 QAI655398:QAK655399 QKE655398:QKG655399 QUA655398:QUC655399 RDW655398:RDY655399 RNS655398:RNU655399 RXO655398:RXQ655399 SHK655398:SHM655399 SRG655398:SRI655399 TBC655398:TBE655399 TKY655398:TLA655399 TUU655398:TUW655399 UEQ655398:UES655399 UOM655398:UOO655399 UYI655398:UYK655399 VIE655398:VIG655399 VSA655398:VSC655399 WBW655398:WBY655399 WLS655398:WLU655399 WVO655398:WVQ655399 G720934:I720935 JC720934:JE720935 SY720934:TA720935 ACU720934:ACW720935 AMQ720934:AMS720935 AWM720934:AWO720935 BGI720934:BGK720935 BQE720934:BQG720935 CAA720934:CAC720935 CJW720934:CJY720935 CTS720934:CTU720935 DDO720934:DDQ720935 DNK720934:DNM720935 DXG720934:DXI720935 EHC720934:EHE720935 EQY720934:ERA720935 FAU720934:FAW720935 FKQ720934:FKS720935 FUM720934:FUO720935 GEI720934:GEK720935 GOE720934:GOG720935 GYA720934:GYC720935 HHW720934:HHY720935 HRS720934:HRU720935 IBO720934:IBQ720935 ILK720934:ILM720935 IVG720934:IVI720935 JFC720934:JFE720935 JOY720934:JPA720935 JYU720934:JYW720935 KIQ720934:KIS720935 KSM720934:KSO720935 LCI720934:LCK720935 LME720934:LMG720935 LWA720934:LWC720935 MFW720934:MFY720935 MPS720934:MPU720935 MZO720934:MZQ720935 NJK720934:NJM720935 NTG720934:NTI720935 ODC720934:ODE720935 OMY720934:ONA720935 OWU720934:OWW720935 PGQ720934:PGS720935 PQM720934:PQO720935 QAI720934:QAK720935 QKE720934:QKG720935 QUA720934:QUC720935 RDW720934:RDY720935 RNS720934:RNU720935 RXO720934:RXQ720935 SHK720934:SHM720935 SRG720934:SRI720935 TBC720934:TBE720935 TKY720934:TLA720935 TUU720934:TUW720935 UEQ720934:UES720935 UOM720934:UOO720935 UYI720934:UYK720935 VIE720934:VIG720935 VSA720934:VSC720935 WBW720934:WBY720935 WLS720934:WLU720935 WVO720934:WVQ720935 G786470:I786471 JC786470:JE786471 SY786470:TA786471 ACU786470:ACW786471 AMQ786470:AMS786471 AWM786470:AWO786471 BGI786470:BGK786471 BQE786470:BQG786471 CAA786470:CAC786471 CJW786470:CJY786471 CTS786470:CTU786471 DDO786470:DDQ786471 DNK786470:DNM786471 DXG786470:DXI786471 EHC786470:EHE786471 EQY786470:ERA786471 FAU786470:FAW786471 FKQ786470:FKS786471 FUM786470:FUO786471 GEI786470:GEK786471 GOE786470:GOG786471 GYA786470:GYC786471 HHW786470:HHY786471 HRS786470:HRU786471 IBO786470:IBQ786471 ILK786470:ILM786471 IVG786470:IVI786471 JFC786470:JFE786471 JOY786470:JPA786471 JYU786470:JYW786471 KIQ786470:KIS786471 KSM786470:KSO786471 LCI786470:LCK786471 LME786470:LMG786471 LWA786470:LWC786471 MFW786470:MFY786471 MPS786470:MPU786471 MZO786470:MZQ786471 NJK786470:NJM786471 NTG786470:NTI786471 ODC786470:ODE786471 OMY786470:ONA786471 OWU786470:OWW786471 PGQ786470:PGS786471 PQM786470:PQO786471 QAI786470:QAK786471 QKE786470:QKG786471 QUA786470:QUC786471 RDW786470:RDY786471 RNS786470:RNU786471 RXO786470:RXQ786471 SHK786470:SHM786471 SRG786470:SRI786471 TBC786470:TBE786471 TKY786470:TLA786471 TUU786470:TUW786471 UEQ786470:UES786471 UOM786470:UOO786471 UYI786470:UYK786471 VIE786470:VIG786471 VSA786470:VSC786471 WBW786470:WBY786471 WLS786470:WLU786471 WVO786470:WVQ786471 G852006:I852007 JC852006:JE852007 SY852006:TA852007 ACU852006:ACW852007 AMQ852006:AMS852007 AWM852006:AWO852007 BGI852006:BGK852007 BQE852006:BQG852007 CAA852006:CAC852007 CJW852006:CJY852007 CTS852006:CTU852007 DDO852006:DDQ852007 DNK852006:DNM852007 DXG852006:DXI852007 EHC852006:EHE852007 EQY852006:ERA852007 FAU852006:FAW852007 FKQ852006:FKS852007 FUM852006:FUO852007 GEI852006:GEK852007 GOE852006:GOG852007 GYA852006:GYC852007 HHW852006:HHY852007 HRS852006:HRU852007 IBO852006:IBQ852007 ILK852006:ILM852007 IVG852006:IVI852007 JFC852006:JFE852007 JOY852006:JPA852007 JYU852006:JYW852007 KIQ852006:KIS852007 KSM852006:KSO852007 LCI852006:LCK852007 LME852006:LMG852007 LWA852006:LWC852007 MFW852006:MFY852007 MPS852006:MPU852007 MZO852006:MZQ852007 NJK852006:NJM852007 NTG852006:NTI852007 ODC852006:ODE852007 OMY852006:ONA852007 OWU852006:OWW852007 PGQ852006:PGS852007 PQM852006:PQO852007 QAI852006:QAK852007 QKE852006:QKG852007 QUA852006:QUC852007 RDW852006:RDY852007 RNS852006:RNU852007 RXO852006:RXQ852007 SHK852006:SHM852007 SRG852006:SRI852007 TBC852006:TBE852007 TKY852006:TLA852007 TUU852006:TUW852007 UEQ852006:UES852007 UOM852006:UOO852007 UYI852006:UYK852007 VIE852006:VIG852007 VSA852006:VSC852007 WBW852006:WBY852007 WLS852006:WLU852007 WVO852006:WVQ852007 G917542:I917543 JC917542:JE917543 SY917542:TA917543 ACU917542:ACW917543 AMQ917542:AMS917543 AWM917542:AWO917543 BGI917542:BGK917543 BQE917542:BQG917543 CAA917542:CAC917543 CJW917542:CJY917543 CTS917542:CTU917543 DDO917542:DDQ917543 DNK917542:DNM917543 DXG917542:DXI917543 EHC917542:EHE917543 EQY917542:ERA917543 FAU917542:FAW917543 FKQ917542:FKS917543 FUM917542:FUO917543 GEI917542:GEK917543 GOE917542:GOG917543 GYA917542:GYC917543 HHW917542:HHY917543 HRS917542:HRU917543 IBO917542:IBQ917543 ILK917542:ILM917543 IVG917542:IVI917543 JFC917542:JFE917543 JOY917542:JPA917543 JYU917542:JYW917543 KIQ917542:KIS917543 KSM917542:KSO917543 LCI917542:LCK917543 LME917542:LMG917543 LWA917542:LWC917543 MFW917542:MFY917543 MPS917542:MPU917543 MZO917542:MZQ917543 NJK917542:NJM917543 NTG917542:NTI917543 ODC917542:ODE917543 OMY917542:ONA917543 OWU917542:OWW917543 PGQ917542:PGS917543 PQM917542:PQO917543 QAI917542:QAK917543 QKE917542:QKG917543 QUA917542:QUC917543 RDW917542:RDY917543 RNS917542:RNU917543 RXO917542:RXQ917543 SHK917542:SHM917543 SRG917542:SRI917543 TBC917542:TBE917543 TKY917542:TLA917543 TUU917542:TUW917543 UEQ917542:UES917543 UOM917542:UOO917543 UYI917542:UYK917543 VIE917542:VIG917543 VSA917542:VSC917543 WBW917542:WBY917543 WLS917542:WLU917543 WVO917542:WVQ917543 G983078:I983079 JC983078:JE983079 SY983078:TA983079 ACU983078:ACW983079 AMQ983078:AMS983079 AWM983078:AWO983079 BGI983078:BGK983079 BQE983078:BQG983079 CAA983078:CAC983079 CJW983078:CJY983079 CTS983078:CTU983079 DDO983078:DDQ983079 DNK983078:DNM983079 DXG983078:DXI983079 EHC983078:EHE983079 EQY983078:ERA983079 FAU983078:FAW983079 FKQ983078:FKS983079 FUM983078:FUO983079 GEI983078:GEK983079 GOE983078:GOG983079 GYA983078:GYC983079 HHW983078:HHY983079 HRS983078:HRU983079 IBO983078:IBQ983079 ILK983078:ILM983079 IVG983078:IVI983079 JFC983078:JFE983079 JOY983078:JPA983079 JYU983078:JYW983079 KIQ983078:KIS983079 KSM983078:KSO983079 LCI983078:LCK983079 LME983078:LMG983079 LWA983078:LWC983079 MFW983078:MFY983079 MPS983078:MPU983079 MZO983078:MZQ983079 NJK983078:NJM983079 NTG983078:NTI983079 ODC983078:ODE983079 OMY983078:ONA983079 OWU983078:OWW983079 PGQ983078:PGS983079 PQM983078:PQO983079 QAI983078:QAK983079 QKE983078:QKG983079 QUA983078:QUC983079 RDW983078:RDY983079 RNS983078:RNU983079 RXO983078:RXQ983079 SHK983078:SHM983079 SRG983078:SRI983079 TBC983078:TBE983079 TKY983078:TLA983079 TUU983078:TUW983079 UEQ983078:UES983079 UOM983078:UOO983079 UYI983078:UYK983079 VIE983078:VIG983079 VSA983078:VSC983079 WBW983078:WBY983079 WLS983078:WLU983079 WVO983078:WVQ983079 P41:Q41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P65577:Q65577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P131113:Q131113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P196649:Q196649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P262185:Q262185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P327721:Q327721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P393257:Q393257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P458793:Q458793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P524329:Q524329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P589865:Q589865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P655401:Q655401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P720937:Q720937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P786473:Q786473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P852009:Q852009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P917545:Q917545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P983081:Q983081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H19:H30 JD45:JE56 SZ45:TA56 ACV45:ACW56 AMR45:AMS56 AWN45:AWO56 BGJ45:BGK56 BQF45:BQG56 CAB45:CAC56 CJX45:CJY56 CTT45:CTU56 DDP45:DDQ56 DNL45:DNM56 DXH45:DXI56 EHD45:EHE56 EQZ45:ERA56 FAV45:FAW56 FKR45:FKS56 FUN45:FUO56 GEJ45:GEK56 GOF45:GOG56 GYB45:GYC56 HHX45:HHY56 HRT45:HRU56 IBP45:IBQ56 ILL45:ILM56 IVH45:IVI56 JFD45:JFE56 JOZ45:JPA56 JYV45:JYW56 KIR45:KIS56 KSN45:KSO56 LCJ45:LCK56 LMF45:LMG56 LWB45:LWC56 MFX45:MFY56 MPT45:MPU56 MZP45:MZQ56 NJL45:NJM56 NTH45:NTI56 ODD45:ODE56 OMZ45:ONA56 OWV45:OWW56 PGR45:PGS56 PQN45:PQO56 QAJ45:QAK56 QKF45:QKG56 QUB45:QUC56 RDX45:RDY56 RNT45:RNU56 RXP45:RXQ56 SHL45:SHM56 SRH45:SRI56 TBD45:TBE56 TKZ45:TLA56 TUV45:TUW56 UER45:UES56 UON45:UOO56 UYJ45:UYK56 VIF45:VIG56 VSB45:VSC56 WBX45:WBY56 WLT45:WLU56 WVP45:WVQ56 H65581:I65592 JD65581:JE65592 SZ65581:TA65592 ACV65581:ACW65592 AMR65581:AMS65592 AWN65581:AWO65592 BGJ65581:BGK65592 BQF65581:BQG65592 CAB65581:CAC65592 CJX65581:CJY65592 CTT65581:CTU65592 DDP65581:DDQ65592 DNL65581:DNM65592 DXH65581:DXI65592 EHD65581:EHE65592 EQZ65581:ERA65592 FAV65581:FAW65592 FKR65581:FKS65592 FUN65581:FUO65592 GEJ65581:GEK65592 GOF65581:GOG65592 GYB65581:GYC65592 HHX65581:HHY65592 HRT65581:HRU65592 IBP65581:IBQ65592 ILL65581:ILM65592 IVH65581:IVI65592 JFD65581:JFE65592 JOZ65581:JPA65592 JYV65581:JYW65592 KIR65581:KIS65592 KSN65581:KSO65592 LCJ65581:LCK65592 LMF65581:LMG65592 LWB65581:LWC65592 MFX65581:MFY65592 MPT65581:MPU65592 MZP65581:MZQ65592 NJL65581:NJM65592 NTH65581:NTI65592 ODD65581:ODE65592 OMZ65581:ONA65592 OWV65581:OWW65592 PGR65581:PGS65592 PQN65581:PQO65592 QAJ65581:QAK65592 QKF65581:QKG65592 QUB65581:QUC65592 RDX65581:RDY65592 RNT65581:RNU65592 RXP65581:RXQ65592 SHL65581:SHM65592 SRH65581:SRI65592 TBD65581:TBE65592 TKZ65581:TLA65592 TUV65581:TUW65592 UER65581:UES65592 UON65581:UOO65592 UYJ65581:UYK65592 VIF65581:VIG65592 VSB65581:VSC65592 WBX65581:WBY65592 WLT65581:WLU65592 WVP65581:WVQ65592 H131117:I131128 JD131117:JE131128 SZ131117:TA131128 ACV131117:ACW131128 AMR131117:AMS131128 AWN131117:AWO131128 BGJ131117:BGK131128 BQF131117:BQG131128 CAB131117:CAC131128 CJX131117:CJY131128 CTT131117:CTU131128 DDP131117:DDQ131128 DNL131117:DNM131128 DXH131117:DXI131128 EHD131117:EHE131128 EQZ131117:ERA131128 FAV131117:FAW131128 FKR131117:FKS131128 FUN131117:FUO131128 GEJ131117:GEK131128 GOF131117:GOG131128 GYB131117:GYC131128 HHX131117:HHY131128 HRT131117:HRU131128 IBP131117:IBQ131128 ILL131117:ILM131128 IVH131117:IVI131128 JFD131117:JFE131128 JOZ131117:JPA131128 JYV131117:JYW131128 KIR131117:KIS131128 KSN131117:KSO131128 LCJ131117:LCK131128 LMF131117:LMG131128 LWB131117:LWC131128 MFX131117:MFY131128 MPT131117:MPU131128 MZP131117:MZQ131128 NJL131117:NJM131128 NTH131117:NTI131128 ODD131117:ODE131128 OMZ131117:ONA131128 OWV131117:OWW131128 PGR131117:PGS131128 PQN131117:PQO131128 QAJ131117:QAK131128 QKF131117:QKG131128 QUB131117:QUC131128 RDX131117:RDY131128 RNT131117:RNU131128 RXP131117:RXQ131128 SHL131117:SHM131128 SRH131117:SRI131128 TBD131117:TBE131128 TKZ131117:TLA131128 TUV131117:TUW131128 UER131117:UES131128 UON131117:UOO131128 UYJ131117:UYK131128 VIF131117:VIG131128 VSB131117:VSC131128 WBX131117:WBY131128 WLT131117:WLU131128 WVP131117:WVQ131128 H196653:I196664 JD196653:JE196664 SZ196653:TA196664 ACV196653:ACW196664 AMR196653:AMS196664 AWN196653:AWO196664 BGJ196653:BGK196664 BQF196653:BQG196664 CAB196653:CAC196664 CJX196653:CJY196664 CTT196653:CTU196664 DDP196653:DDQ196664 DNL196653:DNM196664 DXH196653:DXI196664 EHD196653:EHE196664 EQZ196653:ERA196664 FAV196653:FAW196664 FKR196653:FKS196664 FUN196653:FUO196664 GEJ196653:GEK196664 GOF196653:GOG196664 GYB196653:GYC196664 HHX196653:HHY196664 HRT196653:HRU196664 IBP196653:IBQ196664 ILL196653:ILM196664 IVH196653:IVI196664 JFD196653:JFE196664 JOZ196653:JPA196664 JYV196653:JYW196664 KIR196653:KIS196664 KSN196653:KSO196664 LCJ196653:LCK196664 LMF196653:LMG196664 LWB196653:LWC196664 MFX196653:MFY196664 MPT196653:MPU196664 MZP196653:MZQ196664 NJL196653:NJM196664 NTH196653:NTI196664 ODD196653:ODE196664 OMZ196653:ONA196664 OWV196653:OWW196664 PGR196653:PGS196664 PQN196653:PQO196664 QAJ196653:QAK196664 QKF196653:QKG196664 QUB196653:QUC196664 RDX196653:RDY196664 RNT196653:RNU196664 RXP196653:RXQ196664 SHL196653:SHM196664 SRH196653:SRI196664 TBD196653:TBE196664 TKZ196653:TLA196664 TUV196653:TUW196664 UER196653:UES196664 UON196653:UOO196664 UYJ196653:UYK196664 VIF196653:VIG196664 VSB196653:VSC196664 WBX196653:WBY196664 WLT196653:WLU196664 WVP196653:WVQ196664 H262189:I262200 JD262189:JE262200 SZ262189:TA262200 ACV262189:ACW262200 AMR262189:AMS262200 AWN262189:AWO262200 BGJ262189:BGK262200 BQF262189:BQG262200 CAB262189:CAC262200 CJX262189:CJY262200 CTT262189:CTU262200 DDP262189:DDQ262200 DNL262189:DNM262200 DXH262189:DXI262200 EHD262189:EHE262200 EQZ262189:ERA262200 FAV262189:FAW262200 FKR262189:FKS262200 FUN262189:FUO262200 GEJ262189:GEK262200 GOF262189:GOG262200 GYB262189:GYC262200 HHX262189:HHY262200 HRT262189:HRU262200 IBP262189:IBQ262200 ILL262189:ILM262200 IVH262189:IVI262200 JFD262189:JFE262200 JOZ262189:JPA262200 JYV262189:JYW262200 KIR262189:KIS262200 KSN262189:KSO262200 LCJ262189:LCK262200 LMF262189:LMG262200 LWB262189:LWC262200 MFX262189:MFY262200 MPT262189:MPU262200 MZP262189:MZQ262200 NJL262189:NJM262200 NTH262189:NTI262200 ODD262189:ODE262200 OMZ262189:ONA262200 OWV262189:OWW262200 PGR262189:PGS262200 PQN262189:PQO262200 QAJ262189:QAK262200 QKF262189:QKG262200 QUB262189:QUC262200 RDX262189:RDY262200 RNT262189:RNU262200 RXP262189:RXQ262200 SHL262189:SHM262200 SRH262189:SRI262200 TBD262189:TBE262200 TKZ262189:TLA262200 TUV262189:TUW262200 UER262189:UES262200 UON262189:UOO262200 UYJ262189:UYK262200 VIF262189:VIG262200 VSB262189:VSC262200 WBX262189:WBY262200 WLT262189:WLU262200 WVP262189:WVQ262200 H327725:I327736 JD327725:JE327736 SZ327725:TA327736 ACV327725:ACW327736 AMR327725:AMS327736 AWN327725:AWO327736 BGJ327725:BGK327736 BQF327725:BQG327736 CAB327725:CAC327736 CJX327725:CJY327736 CTT327725:CTU327736 DDP327725:DDQ327736 DNL327725:DNM327736 DXH327725:DXI327736 EHD327725:EHE327736 EQZ327725:ERA327736 FAV327725:FAW327736 FKR327725:FKS327736 FUN327725:FUO327736 GEJ327725:GEK327736 GOF327725:GOG327736 GYB327725:GYC327736 HHX327725:HHY327736 HRT327725:HRU327736 IBP327725:IBQ327736 ILL327725:ILM327736 IVH327725:IVI327736 JFD327725:JFE327736 JOZ327725:JPA327736 JYV327725:JYW327736 KIR327725:KIS327736 KSN327725:KSO327736 LCJ327725:LCK327736 LMF327725:LMG327736 LWB327725:LWC327736 MFX327725:MFY327736 MPT327725:MPU327736 MZP327725:MZQ327736 NJL327725:NJM327736 NTH327725:NTI327736 ODD327725:ODE327736 OMZ327725:ONA327736 OWV327725:OWW327736 PGR327725:PGS327736 PQN327725:PQO327736 QAJ327725:QAK327736 QKF327725:QKG327736 QUB327725:QUC327736 RDX327725:RDY327736 RNT327725:RNU327736 RXP327725:RXQ327736 SHL327725:SHM327736 SRH327725:SRI327736 TBD327725:TBE327736 TKZ327725:TLA327736 TUV327725:TUW327736 UER327725:UES327736 UON327725:UOO327736 UYJ327725:UYK327736 VIF327725:VIG327736 VSB327725:VSC327736 WBX327725:WBY327736 WLT327725:WLU327736 WVP327725:WVQ327736 H393261:I393272 JD393261:JE393272 SZ393261:TA393272 ACV393261:ACW393272 AMR393261:AMS393272 AWN393261:AWO393272 BGJ393261:BGK393272 BQF393261:BQG393272 CAB393261:CAC393272 CJX393261:CJY393272 CTT393261:CTU393272 DDP393261:DDQ393272 DNL393261:DNM393272 DXH393261:DXI393272 EHD393261:EHE393272 EQZ393261:ERA393272 FAV393261:FAW393272 FKR393261:FKS393272 FUN393261:FUO393272 GEJ393261:GEK393272 GOF393261:GOG393272 GYB393261:GYC393272 HHX393261:HHY393272 HRT393261:HRU393272 IBP393261:IBQ393272 ILL393261:ILM393272 IVH393261:IVI393272 JFD393261:JFE393272 JOZ393261:JPA393272 JYV393261:JYW393272 KIR393261:KIS393272 KSN393261:KSO393272 LCJ393261:LCK393272 LMF393261:LMG393272 LWB393261:LWC393272 MFX393261:MFY393272 MPT393261:MPU393272 MZP393261:MZQ393272 NJL393261:NJM393272 NTH393261:NTI393272 ODD393261:ODE393272 OMZ393261:ONA393272 OWV393261:OWW393272 PGR393261:PGS393272 PQN393261:PQO393272 QAJ393261:QAK393272 QKF393261:QKG393272 QUB393261:QUC393272 RDX393261:RDY393272 RNT393261:RNU393272 RXP393261:RXQ393272 SHL393261:SHM393272 SRH393261:SRI393272 TBD393261:TBE393272 TKZ393261:TLA393272 TUV393261:TUW393272 UER393261:UES393272 UON393261:UOO393272 UYJ393261:UYK393272 VIF393261:VIG393272 VSB393261:VSC393272 WBX393261:WBY393272 WLT393261:WLU393272 WVP393261:WVQ393272 H458797:I458808 JD458797:JE458808 SZ458797:TA458808 ACV458797:ACW458808 AMR458797:AMS458808 AWN458797:AWO458808 BGJ458797:BGK458808 BQF458797:BQG458808 CAB458797:CAC458808 CJX458797:CJY458808 CTT458797:CTU458808 DDP458797:DDQ458808 DNL458797:DNM458808 DXH458797:DXI458808 EHD458797:EHE458808 EQZ458797:ERA458808 FAV458797:FAW458808 FKR458797:FKS458808 FUN458797:FUO458808 GEJ458797:GEK458808 GOF458797:GOG458808 GYB458797:GYC458808 HHX458797:HHY458808 HRT458797:HRU458808 IBP458797:IBQ458808 ILL458797:ILM458808 IVH458797:IVI458808 JFD458797:JFE458808 JOZ458797:JPA458808 JYV458797:JYW458808 KIR458797:KIS458808 KSN458797:KSO458808 LCJ458797:LCK458808 LMF458797:LMG458808 LWB458797:LWC458808 MFX458797:MFY458808 MPT458797:MPU458808 MZP458797:MZQ458808 NJL458797:NJM458808 NTH458797:NTI458808 ODD458797:ODE458808 OMZ458797:ONA458808 OWV458797:OWW458808 PGR458797:PGS458808 PQN458797:PQO458808 QAJ458797:QAK458808 QKF458797:QKG458808 QUB458797:QUC458808 RDX458797:RDY458808 RNT458797:RNU458808 RXP458797:RXQ458808 SHL458797:SHM458808 SRH458797:SRI458808 TBD458797:TBE458808 TKZ458797:TLA458808 TUV458797:TUW458808 UER458797:UES458808 UON458797:UOO458808 UYJ458797:UYK458808 VIF458797:VIG458808 VSB458797:VSC458808 WBX458797:WBY458808 WLT458797:WLU458808 WVP458797:WVQ458808 H524333:I524344 JD524333:JE524344 SZ524333:TA524344 ACV524333:ACW524344 AMR524333:AMS524344 AWN524333:AWO524344 BGJ524333:BGK524344 BQF524333:BQG524344 CAB524333:CAC524344 CJX524333:CJY524344 CTT524333:CTU524344 DDP524333:DDQ524344 DNL524333:DNM524344 DXH524333:DXI524344 EHD524333:EHE524344 EQZ524333:ERA524344 FAV524333:FAW524344 FKR524333:FKS524344 FUN524333:FUO524344 GEJ524333:GEK524344 GOF524333:GOG524344 GYB524333:GYC524344 HHX524333:HHY524344 HRT524333:HRU524344 IBP524333:IBQ524344 ILL524333:ILM524344 IVH524333:IVI524344 JFD524333:JFE524344 JOZ524333:JPA524344 JYV524333:JYW524344 KIR524333:KIS524344 KSN524333:KSO524344 LCJ524333:LCK524344 LMF524333:LMG524344 LWB524333:LWC524344 MFX524333:MFY524344 MPT524333:MPU524344 MZP524333:MZQ524344 NJL524333:NJM524344 NTH524333:NTI524344 ODD524333:ODE524344 OMZ524333:ONA524344 OWV524333:OWW524344 PGR524333:PGS524344 PQN524333:PQO524344 QAJ524333:QAK524344 QKF524333:QKG524344 QUB524333:QUC524344 RDX524333:RDY524344 RNT524333:RNU524344 RXP524333:RXQ524344 SHL524333:SHM524344 SRH524333:SRI524344 TBD524333:TBE524344 TKZ524333:TLA524344 TUV524333:TUW524344 UER524333:UES524344 UON524333:UOO524344 UYJ524333:UYK524344 VIF524333:VIG524344 VSB524333:VSC524344 WBX524333:WBY524344 WLT524333:WLU524344 WVP524333:WVQ524344 H589869:I589880 JD589869:JE589880 SZ589869:TA589880 ACV589869:ACW589880 AMR589869:AMS589880 AWN589869:AWO589880 BGJ589869:BGK589880 BQF589869:BQG589880 CAB589869:CAC589880 CJX589869:CJY589880 CTT589869:CTU589880 DDP589869:DDQ589880 DNL589869:DNM589880 DXH589869:DXI589880 EHD589869:EHE589880 EQZ589869:ERA589880 FAV589869:FAW589880 FKR589869:FKS589880 FUN589869:FUO589880 GEJ589869:GEK589880 GOF589869:GOG589880 GYB589869:GYC589880 HHX589869:HHY589880 HRT589869:HRU589880 IBP589869:IBQ589880 ILL589869:ILM589880 IVH589869:IVI589880 JFD589869:JFE589880 JOZ589869:JPA589880 JYV589869:JYW589880 KIR589869:KIS589880 KSN589869:KSO589880 LCJ589869:LCK589880 LMF589869:LMG589880 LWB589869:LWC589880 MFX589869:MFY589880 MPT589869:MPU589880 MZP589869:MZQ589880 NJL589869:NJM589880 NTH589869:NTI589880 ODD589869:ODE589880 OMZ589869:ONA589880 OWV589869:OWW589880 PGR589869:PGS589880 PQN589869:PQO589880 QAJ589869:QAK589880 QKF589869:QKG589880 QUB589869:QUC589880 RDX589869:RDY589880 RNT589869:RNU589880 RXP589869:RXQ589880 SHL589869:SHM589880 SRH589869:SRI589880 TBD589869:TBE589880 TKZ589869:TLA589880 TUV589869:TUW589880 UER589869:UES589880 UON589869:UOO589880 UYJ589869:UYK589880 VIF589869:VIG589880 VSB589869:VSC589880 WBX589869:WBY589880 WLT589869:WLU589880 WVP589869:WVQ589880 H655405:I655416 JD655405:JE655416 SZ655405:TA655416 ACV655405:ACW655416 AMR655405:AMS655416 AWN655405:AWO655416 BGJ655405:BGK655416 BQF655405:BQG655416 CAB655405:CAC655416 CJX655405:CJY655416 CTT655405:CTU655416 DDP655405:DDQ655416 DNL655405:DNM655416 DXH655405:DXI655416 EHD655405:EHE655416 EQZ655405:ERA655416 FAV655405:FAW655416 FKR655405:FKS655416 FUN655405:FUO655416 GEJ655405:GEK655416 GOF655405:GOG655416 GYB655405:GYC655416 HHX655405:HHY655416 HRT655405:HRU655416 IBP655405:IBQ655416 ILL655405:ILM655416 IVH655405:IVI655416 JFD655405:JFE655416 JOZ655405:JPA655416 JYV655405:JYW655416 KIR655405:KIS655416 KSN655405:KSO655416 LCJ655405:LCK655416 LMF655405:LMG655416 LWB655405:LWC655416 MFX655405:MFY655416 MPT655405:MPU655416 MZP655405:MZQ655416 NJL655405:NJM655416 NTH655405:NTI655416 ODD655405:ODE655416 OMZ655405:ONA655416 OWV655405:OWW655416 PGR655405:PGS655416 PQN655405:PQO655416 QAJ655405:QAK655416 QKF655405:QKG655416 QUB655405:QUC655416 RDX655405:RDY655416 RNT655405:RNU655416 RXP655405:RXQ655416 SHL655405:SHM655416 SRH655405:SRI655416 TBD655405:TBE655416 TKZ655405:TLA655416 TUV655405:TUW655416 UER655405:UES655416 UON655405:UOO655416 UYJ655405:UYK655416 VIF655405:VIG655416 VSB655405:VSC655416 WBX655405:WBY655416 WLT655405:WLU655416 WVP655405:WVQ655416 H720941:I720952 JD720941:JE720952 SZ720941:TA720952 ACV720941:ACW720952 AMR720941:AMS720952 AWN720941:AWO720952 BGJ720941:BGK720952 BQF720941:BQG720952 CAB720941:CAC720952 CJX720941:CJY720952 CTT720941:CTU720952 DDP720941:DDQ720952 DNL720941:DNM720952 DXH720941:DXI720952 EHD720941:EHE720952 EQZ720941:ERA720952 FAV720941:FAW720952 FKR720941:FKS720952 FUN720941:FUO720952 GEJ720941:GEK720952 GOF720941:GOG720952 GYB720941:GYC720952 HHX720941:HHY720952 HRT720941:HRU720952 IBP720941:IBQ720952 ILL720941:ILM720952 IVH720941:IVI720952 JFD720941:JFE720952 JOZ720941:JPA720952 JYV720941:JYW720952 KIR720941:KIS720952 KSN720941:KSO720952 LCJ720941:LCK720952 LMF720941:LMG720952 LWB720941:LWC720952 MFX720941:MFY720952 MPT720941:MPU720952 MZP720941:MZQ720952 NJL720941:NJM720952 NTH720941:NTI720952 ODD720941:ODE720952 OMZ720941:ONA720952 OWV720941:OWW720952 PGR720941:PGS720952 PQN720941:PQO720952 QAJ720941:QAK720952 QKF720941:QKG720952 QUB720941:QUC720952 RDX720941:RDY720952 RNT720941:RNU720952 RXP720941:RXQ720952 SHL720941:SHM720952 SRH720941:SRI720952 TBD720941:TBE720952 TKZ720941:TLA720952 TUV720941:TUW720952 UER720941:UES720952 UON720941:UOO720952 UYJ720941:UYK720952 VIF720941:VIG720952 VSB720941:VSC720952 WBX720941:WBY720952 WLT720941:WLU720952 WVP720941:WVQ720952 H786477:I786488 JD786477:JE786488 SZ786477:TA786488 ACV786477:ACW786488 AMR786477:AMS786488 AWN786477:AWO786488 BGJ786477:BGK786488 BQF786477:BQG786488 CAB786477:CAC786488 CJX786477:CJY786488 CTT786477:CTU786488 DDP786477:DDQ786488 DNL786477:DNM786488 DXH786477:DXI786488 EHD786477:EHE786488 EQZ786477:ERA786488 FAV786477:FAW786488 FKR786477:FKS786488 FUN786477:FUO786488 GEJ786477:GEK786488 GOF786477:GOG786488 GYB786477:GYC786488 HHX786477:HHY786488 HRT786477:HRU786488 IBP786477:IBQ786488 ILL786477:ILM786488 IVH786477:IVI786488 JFD786477:JFE786488 JOZ786477:JPA786488 JYV786477:JYW786488 KIR786477:KIS786488 KSN786477:KSO786488 LCJ786477:LCK786488 LMF786477:LMG786488 LWB786477:LWC786488 MFX786477:MFY786488 MPT786477:MPU786488 MZP786477:MZQ786488 NJL786477:NJM786488 NTH786477:NTI786488 ODD786477:ODE786488 OMZ786477:ONA786488 OWV786477:OWW786488 PGR786477:PGS786488 PQN786477:PQO786488 QAJ786477:QAK786488 QKF786477:QKG786488 QUB786477:QUC786488 RDX786477:RDY786488 RNT786477:RNU786488 RXP786477:RXQ786488 SHL786477:SHM786488 SRH786477:SRI786488 TBD786477:TBE786488 TKZ786477:TLA786488 TUV786477:TUW786488 UER786477:UES786488 UON786477:UOO786488 UYJ786477:UYK786488 VIF786477:VIG786488 VSB786477:VSC786488 WBX786477:WBY786488 WLT786477:WLU786488 WVP786477:WVQ786488 H852013:I852024 JD852013:JE852024 SZ852013:TA852024 ACV852013:ACW852024 AMR852013:AMS852024 AWN852013:AWO852024 BGJ852013:BGK852024 BQF852013:BQG852024 CAB852013:CAC852024 CJX852013:CJY852024 CTT852013:CTU852024 DDP852013:DDQ852024 DNL852013:DNM852024 DXH852013:DXI852024 EHD852013:EHE852024 EQZ852013:ERA852024 FAV852013:FAW852024 FKR852013:FKS852024 FUN852013:FUO852024 GEJ852013:GEK852024 GOF852013:GOG852024 GYB852013:GYC852024 HHX852013:HHY852024 HRT852013:HRU852024 IBP852013:IBQ852024 ILL852013:ILM852024 IVH852013:IVI852024 JFD852013:JFE852024 JOZ852013:JPA852024 JYV852013:JYW852024 KIR852013:KIS852024 KSN852013:KSO852024 LCJ852013:LCK852024 LMF852013:LMG852024 LWB852013:LWC852024 MFX852013:MFY852024 MPT852013:MPU852024 MZP852013:MZQ852024 NJL852013:NJM852024 NTH852013:NTI852024 ODD852013:ODE852024 OMZ852013:ONA852024 OWV852013:OWW852024 PGR852013:PGS852024 PQN852013:PQO852024 QAJ852013:QAK852024 QKF852013:QKG852024 QUB852013:QUC852024 RDX852013:RDY852024 RNT852013:RNU852024 RXP852013:RXQ852024 SHL852013:SHM852024 SRH852013:SRI852024 TBD852013:TBE852024 TKZ852013:TLA852024 TUV852013:TUW852024 UER852013:UES852024 UON852013:UOO852024 UYJ852013:UYK852024 VIF852013:VIG852024 VSB852013:VSC852024 WBX852013:WBY852024 WLT852013:WLU852024 WVP852013:WVQ852024 H917549:I917560 JD917549:JE917560 SZ917549:TA917560 ACV917549:ACW917560 AMR917549:AMS917560 AWN917549:AWO917560 BGJ917549:BGK917560 BQF917549:BQG917560 CAB917549:CAC917560 CJX917549:CJY917560 CTT917549:CTU917560 DDP917549:DDQ917560 DNL917549:DNM917560 DXH917549:DXI917560 EHD917549:EHE917560 EQZ917549:ERA917560 FAV917549:FAW917560 FKR917549:FKS917560 FUN917549:FUO917560 GEJ917549:GEK917560 GOF917549:GOG917560 GYB917549:GYC917560 HHX917549:HHY917560 HRT917549:HRU917560 IBP917549:IBQ917560 ILL917549:ILM917560 IVH917549:IVI917560 JFD917549:JFE917560 JOZ917549:JPA917560 JYV917549:JYW917560 KIR917549:KIS917560 KSN917549:KSO917560 LCJ917549:LCK917560 LMF917549:LMG917560 LWB917549:LWC917560 MFX917549:MFY917560 MPT917549:MPU917560 MZP917549:MZQ917560 NJL917549:NJM917560 NTH917549:NTI917560 ODD917549:ODE917560 OMZ917549:ONA917560 OWV917549:OWW917560 PGR917549:PGS917560 PQN917549:PQO917560 QAJ917549:QAK917560 QKF917549:QKG917560 QUB917549:QUC917560 RDX917549:RDY917560 RNT917549:RNU917560 RXP917549:RXQ917560 SHL917549:SHM917560 SRH917549:SRI917560 TBD917549:TBE917560 TKZ917549:TLA917560 TUV917549:TUW917560 UER917549:UES917560 UON917549:UOO917560 UYJ917549:UYK917560 VIF917549:VIG917560 VSB917549:VSC917560 WBX917549:WBY917560 WLT917549:WLU917560 WVP917549:WVQ917560 H983085:I983096 JD983085:JE983096 SZ983085:TA983096 ACV983085:ACW983096 AMR983085:AMS983096 AWN983085:AWO983096 BGJ983085:BGK983096 BQF983085:BQG983096 CAB983085:CAC983096 CJX983085:CJY983096 CTT983085:CTU983096 DDP983085:DDQ983096 DNL983085:DNM983096 DXH983085:DXI983096 EHD983085:EHE983096 EQZ983085:ERA983096 FAV983085:FAW983096 FKR983085:FKS983096 FUN983085:FUO983096 GEJ983085:GEK983096 GOF983085:GOG983096 GYB983085:GYC983096 HHX983085:HHY983096 HRT983085:HRU983096 IBP983085:IBQ983096 ILL983085:ILM983096 IVH983085:IVI983096 JFD983085:JFE983096 JOZ983085:JPA983096 JYV983085:JYW983096 KIR983085:KIS983096 KSN983085:KSO983096 LCJ983085:LCK983096 LMF983085:LMG983096 LWB983085:LWC983096 MFX983085:MFY983096 MPT983085:MPU983096 MZP983085:MZQ983096 NJL983085:NJM983096 NTH983085:NTI983096 ODD983085:ODE983096 OMZ983085:ONA983096 OWV983085:OWW983096 PGR983085:PGS983096 PQN983085:PQO983096 QAJ983085:QAK983096 QKF983085:QKG983096 QUB983085:QUC983096 RDX983085:RDY983096 RNT983085:RNU983096 RXP983085:RXQ983096 SHL983085:SHM983096 SRH983085:SRI983096 TBD983085:TBE983096 TKZ983085:TLA983096 TUV983085:TUW983096 UER983085:UES983096 UON983085:UOO983096 UYJ983085:UYK983096 VIF983085:VIG983096 VSB983085:VSC983096 WBX983085:WBY983096 WLT983085:WLU983096 WVP983085:WVQ983096 C38:E38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C65574:E65574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C131110:E131110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C196646:E196646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C262182:E262182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C327718:E327718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C393254:E393254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C458790:E458790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C524326:E524326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C589862:E589862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C655398:E655398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C720934:E720934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C786470:E786470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C852006:E852006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C917542:E917542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C983078:E983078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V19:V30 AA19:AB30 C6:E6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JC6:JE7 SY6:TA7 ACU6:ACW7 AMQ6:AMS7 AWM6:AWO7 BGI6:BGK7 BQE6:BQG7 CAA6:CAC7 CJW6:CJY7 CTS6:CTU7 DDO6:DDQ7 DNK6:DNM7 DXG6:DXI7 EHC6:EHE7 EQY6:ERA7 FAU6:FAW7 FKQ6:FKS7 FUM6:FUO7 GEI6:GEK7 GOE6:GOG7 GYA6:GYC7 HHW6:HHY7 HRS6:HRU7 IBO6:IBQ7 ILK6:ILM7 IVG6:IVI7 JFC6:JFE7 JOY6:JPA7 JYU6:JYW7 KIQ6:KIS7 KSM6:KSO7 LCI6:LCK7 LME6:LMG7 LWA6:LWC7 MFW6:MFY7 MPS6:MPU7 MZO6:MZQ7 NJK6:NJM7 NTG6:NTI7 ODC6:ODE7 OMY6:ONA7 OWU6:OWW7 PGQ6:PGS7 PQM6:PQO7 QAI6:QAK7 QKE6:QKG7 QUA6:QUC7 RDW6:RDY7 RNS6:RNU7 RXO6:RXQ7 SHK6:SHM7 SRG6:SRI7 TBC6:TBE7 TKY6:TLA7 TUU6:TUW7 UEQ6:UES7 UOM6:UOO7 UYI6:UYK7 VIE6:VIG7 VSA6:VSC7 WBW6:WBY7 WLS6:WLU7 WVO6:WVQ7 G6:I7 C9:E9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G9:I10 JC9:JE10 SY9:TA10 ACU9:ACW10 AMQ9:AMS10 AWM9:AWO10 BGI9:BGK10 BQE9:BQG10 CAA9:CAC10 CJW9:CJY10 CTS9:CTU10 DDO9:DDQ10 DNK9:DNM10 DXG9:DXI10 EHC9:EHE10 EQY9:ERA10 FAU9:FAW10 FKQ9:FKS10 FUM9:FUO10 GEI9:GEK10 GOE9:GOG10 GYA9:GYC10 HHW9:HHY10 HRS9:HRU10 IBO9:IBQ10 ILK9:ILM10 IVG9:IVI10 JFC9:JFE10 JOY9:JPA10 JYU9:JYW10 KIQ9:KIS10 KSM9:KSO10 LCI9:LCK10 LME9:LMG10 LWA9:LWC10 MFW9:MFY10 MPS9:MPU10 MZO9:MZQ10 NJK9:NJM10 NTG9:NTI10 ODC9:ODE10 OMY9:ONA10 OWU9:OWW10 PGQ9:PGS10 PQM9:PQO10 QAI9:QAK10 QKE9:QKG10 QUA9:QUC10 RDW9:RDY10 RNS9:RNU10 RXO9:RXQ10 SHK9:SHM10 SRG9:SRI10 TBC9:TBE10 TKY9:TLA10 TUU9:TUW10 UEQ9:UES10 UOM9:UOO10 UYI9:UYK10 VIE9:VIG10 VSA9:VSC10 WBW9:WBY10 WLS9:WLU10 H45:H56</xm:sqref>
        </x14:dataValidation>
        <x14:dataValidation imeMode="hiragana" allowBlank="1" showInputMessage="1" showErrorMessage="1">
          <xm:sqref>D19:E30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D65555:E65566 JA65555:JA65566 SW65555:SW65566 ACS65555:ACS65566 AMO65555:AMO65566 AWK65555:AWK65566 BGG65555:BGG65566 BQC65555:BQC65566 BZY65555:BZY65566 CJU65555:CJU65566 CTQ65555:CTQ65566 DDM65555:DDM65566 DNI65555:DNI65566 DXE65555:DXE65566 EHA65555:EHA65566 EQW65555:EQW65566 FAS65555:FAS65566 FKO65555:FKO65566 FUK65555:FUK65566 GEG65555:GEG65566 GOC65555:GOC65566 GXY65555:GXY65566 HHU65555:HHU65566 HRQ65555:HRQ65566 IBM65555:IBM65566 ILI65555:ILI65566 IVE65555:IVE65566 JFA65555:JFA65566 JOW65555:JOW65566 JYS65555:JYS65566 KIO65555:KIO65566 KSK65555:KSK65566 LCG65555:LCG65566 LMC65555:LMC65566 LVY65555:LVY65566 MFU65555:MFU65566 MPQ65555:MPQ65566 MZM65555:MZM65566 NJI65555:NJI65566 NTE65555:NTE65566 ODA65555:ODA65566 OMW65555:OMW65566 OWS65555:OWS65566 PGO65555:PGO65566 PQK65555:PQK65566 QAG65555:QAG65566 QKC65555:QKC65566 QTY65555:QTY65566 RDU65555:RDU65566 RNQ65555:RNQ65566 RXM65555:RXM65566 SHI65555:SHI65566 SRE65555:SRE65566 TBA65555:TBA65566 TKW65555:TKW65566 TUS65555:TUS65566 UEO65555:UEO65566 UOK65555:UOK65566 UYG65555:UYG65566 VIC65555:VIC65566 VRY65555:VRY65566 WBU65555:WBU65566 WLQ65555:WLQ65566 WVM65555:WVM65566 D131091:E131102 JA131091:JA131102 SW131091:SW131102 ACS131091:ACS131102 AMO131091:AMO131102 AWK131091:AWK131102 BGG131091:BGG131102 BQC131091:BQC131102 BZY131091:BZY131102 CJU131091:CJU131102 CTQ131091:CTQ131102 DDM131091:DDM131102 DNI131091:DNI131102 DXE131091:DXE131102 EHA131091:EHA131102 EQW131091:EQW131102 FAS131091:FAS131102 FKO131091:FKO131102 FUK131091:FUK131102 GEG131091:GEG131102 GOC131091:GOC131102 GXY131091:GXY131102 HHU131091:HHU131102 HRQ131091:HRQ131102 IBM131091:IBM131102 ILI131091:ILI131102 IVE131091:IVE131102 JFA131091:JFA131102 JOW131091:JOW131102 JYS131091:JYS131102 KIO131091:KIO131102 KSK131091:KSK131102 LCG131091:LCG131102 LMC131091:LMC131102 LVY131091:LVY131102 MFU131091:MFU131102 MPQ131091:MPQ131102 MZM131091:MZM131102 NJI131091:NJI131102 NTE131091:NTE131102 ODA131091:ODA131102 OMW131091:OMW131102 OWS131091:OWS131102 PGO131091:PGO131102 PQK131091:PQK131102 QAG131091:QAG131102 QKC131091:QKC131102 QTY131091:QTY131102 RDU131091:RDU131102 RNQ131091:RNQ131102 RXM131091:RXM131102 SHI131091:SHI131102 SRE131091:SRE131102 TBA131091:TBA131102 TKW131091:TKW131102 TUS131091:TUS131102 UEO131091:UEO131102 UOK131091:UOK131102 UYG131091:UYG131102 VIC131091:VIC131102 VRY131091:VRY131102 WBU131091:WBU131102 WLQ131091:WLQ131102 WVM131091:WVM131102 D196627:E196638 JA196627:JA196638 SW196627:SW196638 ACS196627:ACS196638 AMO196627:AMO196638 AWK196627:AWK196638 BGG196627:BGG196638 BQC196627:BQC196638 BZY196627:BZY196638 CJU196627:CJU196638 CTQ196627:CTQ196638 DDM196627:DDM196638 DNI196627:DNI196638 DXE196627:DXE196638 EHA196627:EHA196638 EQW196627:EQW196638 FAS196627:FAS196638 FKO196627:FKO196638 FUK196627:FUK196638 GEG196627:GEG196638 GOC196627:GOC196638 GXY196627:GXY196638 HHU196627:HHU196638 HRQ196627:HRQ196638 IBM196627:IBM196638 ILI196627:ILI196638 IVE196627:IVE196638 JFA196627:JFA196638 JOW196627:JOW196638 JYS196627:JYS196638 KIO196627:KIO196638 KSK196627:KSK196638 LCG196627:LCG196638 LMC196627:LMC196638 LVY196627:LVY196638 MFU196627:MFU196638 MPQ196627:MPQ196638 MZM196627:MZM196638 NJI196627:NJI196638 NTE196627:NTE196638 ODA196627:ODA196638 OMW196627:OMW196638 OWS196627:OWS196638 PGO196627:PGO196638 PQK196627:PQK196638 QAG196627:QAG196638 QKC196627:QKC196638 QTY196627:QTY196638 RDU196627:RDU196638 RNQ196627:RNQ196638 RXM196627:RXM196638 SHI196627:SHI196638 SRE196627:SRE196638 TBA196627:TBA196638 TKW196627:TKW196638 TUS196627:TUS196638 UEO196627:UEO196638 UOK196627:UOK196638 UYG196627:UYG196638 VIC196627:VIC196638 VRY196627:VRY196638 WBU196627:WBU196638 WLQ196627:WLQ196638 WVM196627:WVM196638 D262163:E262174 JA262163:JA262174 SW262163:SW262174 ACS262163:ACS262174 AMO262163:AMO262174 AWK262163:AWK262174 BGG262163:BGG262174 BQC262163:BQC262174 BZY262163:BZY262174 CJU262163:CJU262174 CTQ262163:CTQ262174 DDM262163:DDM262174 DNI262163:DNI262174 DXE262163:DXE262174 EHA262163:EHA262174 EQW262163:EQW262174 FAS262163:FAS262174 FKO262163:FKO262174 FUK262163:FUK262174 GEG262163:GEG262174 GOC262163:GOC262174 GXY262163:GXY262174 HHU262163:HHU262174 HRQ262163:HRQ262174 IBM262163:IBM262174 ILI262163:ILI262174 IVE262163:IVE262174 JFA262163:JFA262174 JOW262163:JOW262174 JYS262163:JYS262174 KIO262163:KIO262174 KSK262163:KSK262174 LCG262163:LCG262174 LMC262163:LMC262174 LVY262163:LVY262174 MFU262163:MFU262174 MPQ262163:MPQ262174 MZM262163:MZM262174 NJI262163:NJI262174 NTE262163:NTE262174 ODA262163:ODA262174 OMW262163:OMW262174 OWS262163:OWS262174 PGO262163:PGO262174 PQK262163:PQK262174 QAG262163:QAG262174 QKC262163:QKC262174 QTY262163:QTY262174 RDU262163:RDU262174 RNQ262163:RNQ262174 RXM262163:RXM262174 SHI262163:SHI262174 SRE262163:SRE262174 TBA262163:TBA262174 TKW262163:TKW262174 TUS262163:TUS262174 UEO262163:UEO262174 UOK262163:UOK262174 UYG262163:UYG262174 VIC262163:VIC262174 VRY262163:VRY262174 WBU262163:WBU262174 WLQ262163:WLQ262174 WVM262163:WVM262174 D327699:E327710 JA327699:JA327710 SW327699:SW327710 ACS327699:ACS327710 AMO327699:AMO327710 AWK327699:AWK327710 BGG327699:BGG327710 BQC327699:BQC327710 BZY327699:BZY327710 CJU327699:CJU327710 CTQ327699:CTQ327710 DDM327699:DDM327710 DNI327699:DNI327710 DXE327699:DXE327710 EHA327699:EHA327710 EQW327699:EQW327710 FAS327699:FAS327710 FKO327699:FKO327710 FUK327699:FUK327710 GEG327699:GEG327710 GOC327699:GOC327710 GXY327699:GXY327710 HHU327699:HHU327710 HRQ327699:HRQ327710 IBM327699:IBM327710 ILI327699:ILI327710 IVE327699:IVE327710 JFA327699:JFA327710 JOW327699:JOW327710 JYS327699:JYS327710 KIO327699:KIO327710 KSK327699:KSK327710 LCG327699:LCG327710 LMC327699:LMC327710 LVY327699:LVY327710 MFU327699:MFU327710 MPQ327699:MPQ327710 MZM327699:MZM327710 NJI327699:NJI327710 NTE327699:NTE327710 ODA327699:ODA327710 OMW327699:OMW327710 OWS327699:OWS327710 PGO327699:PGO327710 PQK327699:PQK327710 QAG327699:QAG327710 QKC327699:QKC327710 QTY327699:QTY327710 RDU327699:RDU327710 RNQ327699:RNQ327710 RXM327699:RXM327710 SHI327699:SHI327710 SRE327699:SRE327710 TBA327699:TBA327710 TKW327699:TKW327710 TUS327699:TUS327710 UEO327699:UEO327710 UOK327699:UOK327710 UYG327699:UYG327710 VIC327699:VIC327710 VRY327699:VRY327710 WBU327699:WBU327710 WLQ327699:WLQ327710 WVM327699:WVM327710 D393235:E393246 JA393235:JA393246 SW393235:SW393246 ACS393235:ACS393246 AMO393235:AMO393246 AWK393235:AWK393246 BGG393235:BGG393246 BQC393235:BQC393246 BZY393235:BZY393246 CJU393235:CJU393246 CTQ393235:CTQ393246 DDM393235:DDM393246 DNI393235:DNI393246 DXE393235:DXE393246 EHA393235:EHA393246 EQW393235:EQW393246 FAS393235:FAS393246 FKO393235:FKO393246 FUK393235:FUK393246 GEG393235:GEG393246 GOC393235:GOC393246 GXY393235:GXY393246 HHU393235:HHU393246 HRQ393235:HRQ393246 IBM393235:IBM393246 ILI393235:ILI393246 IVE393235:IVE393246 JFA393235:JFA393246 JOW393235:JOW393246 JYS393235:JYS393246 KIO393235:KIO393246 KSK393235:KSK393246 LCG393235:LCG393246 LMC393235:LMC393246 LVY393235:LVY393246 MFU393235:MFU393246 MPQ393235:MPQ393246 MZM393235:MZM393246 NJI393235:NJI393246 NTE393235:NTE393246 ODA393235:ODA393246 OMW393235:OMW393246 OWS393235:OWS393246 PGO393235:PGO393246 PQK393235:PQK393246 QAG393235:QAG393246 QKC393235:QKC393246 QTY393235:QTY393246 RDU393235:RDU393246 RNQ393235:RNQ393246 RXM393235:RXM393246 SHI393235:SHI393246 SRE393235:SRE393246 TBA393235:TBA393246 TKW393235:TKW393246 TUS393235:TUS393246 UEO393235:UEO393246 UOK393235:UOK393246 UYG393235:UYG393246 VIC393235:VIC393246 VRY393235:VRY393246 WBU393235:WBU393246 WLQ393235:WLQ393246 WVM393235:WVM393246 D458771:E458782 JA458771:JA458782 SW458771:SW458782 ACS458771:ACS458782 AMO458771:AMO458782 AWK458771:AWK458782 BGG458771:BGG458782 BQC458771:BQC458782 BZY458771:BZY458782 CJU458771:CJU458782 CTQ458771:CTQ458782 DDM458771:DDM458782 DNI458771:DNI458782 DXE458771:DXE458782 EHA458771:EHA458782 EQW458771:EQW458782 FAS458771:FAS458782 FKO458771:FKO458782 FUK458771:FUK458782 GEG458771:GEG458782 GOC458771:GOC458782 GXY458771:GXY458782 HHU458771:HHU458782 HRQ458771:HRQ458782 IBM458771:IBM458782 ILI458771:ILI458782 IVE458771:IVE458782 JFA458771:JFA458782 JOW458771:JOW458782 JYS458771:JYS458782 KIO458771:KIO458782 KSK458771:KSK458782 LCG458771:LCG458782 LMC458771:LMC458782 LVY458771:LVY458782 MFU458771:MFU458782 MPQ458771:MPQ458782 MZM458771:MZM458782 NJI458771:NJI458782 NTE458771:NTE458782 ODA458771:ODA458782 OMW458771:OMW458782 OWS458771:OWS458782 PGO458771:PGO458782 PQK458771:PQK458782 QAG458771:QAG458782 QKC458771:QKC458782 QTY458771:QTY458782 RDU458771:RDU458782 RNQ458771:RNQ458782 RXM458771:RXM458782 SHI458771:SHI458782 SRE458771:SRE458782 TBA458771:TBA458782 TKW458771:TKW458782 TUS458771:TUS458782 UEO458771:UEO458782 UOK458771:UOK458782 UYG458771:UYG458782 VIC458771:VIC458782 VRY458771:VRY458782 WBU458771:WBU458782 WLQ458771:WLQ458782 WVM458771:WVM458782 D524307:E524318 JA524307:JA524318 SW524307:SW524318 ACS524307:ACS524318 AMO524307:AMO524318 AWK524307:AWK524318 BGG524307:BGG524318 BQC524307:BQC524318 BZY524307:BZY524318 CJU524307:CJU524318 CTQ524307:CTQ524318 DDM524307:DDM524318 DNI524307:DNI524318 DXE524307:DXE524318 EHA524307:EHA524318 EQW524307:EQW524318 FAS524307:FAS524318 FKO524307:FKO524318 FUK524307:FUK524318 GEG524307:GEG524318 GOC524307:GOC524318 GXY524307:GXY524318 HHU524307:HHU524318 HRQ524307:HRQ524318 IBM524307:IBM524318 ILI524307:ILI524318 IVE524307:IVE524318 JFA524307:JFA524318 JOW524307:JOW524318 JYS524307:JYS524318 KIO524307:KIO524318 KSK524307:KSK524318 LCG524307:LCG524318 LMC524307:LMC524318 LVY524307:LVY524318 MFU524307:MFU524318 MPQ524307:MPQ524318 MZM524307:MZM524318 NJI524307:NJI524318 NTE524307:NTE524318 ODA524307:ODA524318 OMW524307:OMW524318 OWS524307:OWS524318 PGO524307:PGO524318 PQK524307:PQK524318 QAG524307:QAG524318 QKC524307:QKC524318 QTY524307:QTY524318 RDU524307:RDU524318 RNQ524307:RNQ524318 RXM524307:RXM524318 SHI524307:SHI524318 SRE524307:SRE524318 TBA524307:TBA524318 TKW524307:TKW524318 TUS524307:TUS524318 UEO524307:UEO524318 UOK524307:UOK524318 UYG524307:UYG524318 VIC524307:VIC524318 VRY524307:VRY524318 WBU524307:WBU524318 WLQ524307:WLQ524318 WVM524307:WVM524318 D589843:E589854 JA589843:JA589854 SW589843:SW589854 ACS589843:ACS589854 AMO589843:AMO589854 AWK589843:AWK589854 BGG589843:BGG589854 BQC589843:BQC589854 BZY589843:BZY589854 CJU589843:CJU589854 CTQ589843:CTQ589854 DDM589843:DDM589854 DNI589843:DNI589854 DXE589843:DXE589854 EHA589843:EHA589854 EQW589843:EQW589854 FAS589843:FAS589854 FKO589843:FKO589854 FUK589843:FUK589854 GEG589843:GEG589854 GOC589843:GOC589854 GXY589843:GXY589854 HHU589843:HHU589854 HRQ589843:HRQ589854 IBM589843:IBM589854 ILI589843:ILI589854 IVE589843:IVE589854 JFA589843:JFA589854 JOW589843:JOW589854 JYS589843:JYS589854 KIO589843:KIO589854 KSK589843:KSK589854 LCG589843:LCG589854 LMC589843:LMC589854 LVY589843:LVY589854 MFU589843:MFU589854 MPQ589843:MPQ589854 MZM589843:MZM589854 NJI589843:NJI589854 NTE589843:NTE589854 ODA589843:ODA589854 OMW589843:OMW589854 OWS589843:OWS589854 PGO589843:PGO589854 PQK589843:PQK589854 QAG589843:QAG589854 QKC589843:QKC589854 QTY589843:QTY589854 RDU589843:RDU589854 RNQ589843:RNQ589854 RXM589843:RXM589854 SHI589843:SHI589854 SRE589843:SRE589854 TBA589843:TBA589854 TKW589843:TKW589854 TUS589843:TUS589854 UEO589843:UEO589854 UOK589843:UOK589854 UYG589843:UYG589854 VIC589843:VIC589854 VRY589843:VRY589854 WBU589843:WBU589854 WLQ589843:WLQ589854 WVM589843:WVM589854 D655379:E655390 JA655379:JA655390 SW655379:SW655390 ACS655379:ACS655390 AMO655379:AMO655390 AWK655379:AWK655390 BGG655379:BGG655390 BQC655379:BQC655390 BZY655379:BZY655390 CJU655379:CJU655390 CTQ655379:CTQ655390 DDM655379:DDM655390 DNI655379:DNI655390 DXE655379:DXE655390 EHA655379:EHA655390 EQW655379:EQW655390 FAS655379:FAS655390 FKO655379:FKO655390 FUK655379:FUK655390 GEG655379:GEG655390 GOC655379:GOC655390 GXY655379:GXY655390 HHU655379:HHU655390 HRQ655379:HRQ655390 IBM655379:IBM655390 ILI655379:ILI655390 IVE655379:IVE655390 JFA655379:JFA655390 JOW655379:JOW655390 JYS655379:JYS655390 KIO655379:KIO655390 KSK655379:KSK655390 LCG655379:LCG655390 LMC655379:LMC655390 LVY655379:LVY655390 MFU655379:MFU655390 MPQ655379:MPQ655390 MZM655379:MZM655390 NJI655379:NJI655390 NTE655379:NTE655390 ODA655379:ODA655390 OMW655379:OMW655390 OWS655379:OWS655390 PGO655379:PGO655390 PQK655379:PQK655390 QAG655379:QAG655390 QKC655379:QKC655390 QTY655379:QTY655390 RDU655379:RDU655390 RNQ655379:RNQ655390 RXM655379:RXM655390 SHI655379:SHI655390 SRE655379:SRE655390 TBA655379:TBA655390 TKW655379:TKW655390 TUS655379:TUS655390 UEO655379:UEO655390 UOK655379:UOK655390 UYG655379:UYG655390 VIC655379:VIC655390 VRY655379:VRY655390 WBU655379:WBU655390 WLQ655379:WLQ655390 WVM655379:WVM655390 D720915:E720926 JA720915:JA720926 SW720915:SW720926 ACS720915:ACS720926 AMO720915:AMO720926 AWK720915:AWK720926 BGG720915:BGG720926 BQC720915:BQC720926 BZY720915:BZY720926 CJU720915:CJU720926 CTQ720915:CTQ720926 DDM720915:DDM720926 DNI720915:DNI720926 DXE720915:DXE720926 EHA720915:EHA720926 EQW720915:EQW720926 FAS720915:FAS720926 FKO720915:FKO720926 FUK720915:FUK720926 GEG720915:GEG720926 GOC720915:GOC720926 GXY720915:GXY720926 HHU720915:HHU720926 HRQ720915:HRQ720926 IBM720915:IBM720926 ILI720915:ILI720926 IVE720915:IVE720926 JFA720915:JFA720926 JOW720915:JOW720926 JYS720915:JYS720926 KIO720915:KIO720926 KSK720915:KSK720926 LCG720915:LCG720926 LMC720915:LMC720926 LVY720915:LVY720926 MFU720915:MFU720926 MPQ720915:MPQ720926 MZM720915:MZM720926 NJI720915:NJI720926 NTE720915:NTE720926 ODA720915:ODA720926 OMW720915:OMW720926 OWS720915:OWS720926 PGO720915:PGO720926 PQK720915:PQK720926 QAG720915:QAG720926 QKC720915:QKC720926 QTY720915:QTY720926 RDU720915:RDU720926 RNQ720915:RNQ720926 RXM720915:RXM720926 SHI720915:SHI720926 SRE720915:SRE720926 TBA720915:TBA720926 TKW720915:TKW720926 TUS720915:TUS720926 UEO720915:UEO720926 UOK720915:UOK720926 UYG720915:UYG720926 VIC720915:VIC720926 VRY720915:VRY720926 WBU720915:WBU720926 WLQ720915:WLQ720926 WVM720915:WVM720926 D786451:E786462 JA786451:JA786462 SW786451:SW786462 ACS786451:ACS786462 AMO786451:AMO786462 AWK786451:AWK786462 BGG786451:BGG786462 BQC786451:BQC786462 BZY786451:BZY786462 CJU786451:CJU786462 CTQ786451:CTQ786462 DDM786451:DDM786462 DNI786451:DNI786462 DXE786451:DXE786462 EHA786451:EHA786462 EQW786451:EQW786462 FAS786451:FAS786462 FKO786451:FKO786462 FUK786451:FUK786462 GEG786451:GEG786462 GOC786451:GOC786462 GXY786451:GXY786462 HHU786451:HHU786462 HRQ786451:HRQ786462 IBM786451:IBM786462 ILI786451:ILI786462 IVE786451:IVE786462 JFA786451:JFA786462 JOW786451:JOW786462 JYS786451:JYS786462 KIO786451:KIO786462 KSK786451:KSK786462 LCG786451:LCG786462 LMC786451:LMC786462 LVY786451:LVY786462 MFU786451:MFU786462 MPQ786451:MPQ786462 MZM786451:MZM786462 NJI786451:NJI786462 NTE786451:NTE786462 ODA786451:ODA786462 OMW786451:OMW786462 OWS786451:OWS786462 PGO786451:PGO786462 PQK786451:PQK786462 QAG786451:QAG786462 QKC786451:QKC786462 QTY786451:QTY786462 RDU786451:RDU786462 RNQ786451:RNQ786462 RXM786451:RXM786462 SHI786451:SHI786462 SRE786451:SRE786462 TBA786451:TBA786462 TKW786451:TKW786462 TUS786451:TUS786462 UEO786451:UEO786462 UOK786451:UOK786462 UYG786451:UYG786462 VIC786451:VIC786462 VRY786451:VRY786462 WBU786451:WBU786462 WLQ786451:WLQ786462 WVM786451:WVM786462 D851987:E851998 JA851987:JA851998 SW851987:SW851998 ACS851987:ACS851998 AMO851987:AMO851998 AWK851987:AWK851998 BGG851987:BGG851998 BQC851987:BQC851998 BZY851987:BZY851998 CJU851987:CJU851998 CTQ851987:CTQ851998 DDM851987:DDM851998 DNI851987:DNI851998 DXE851987:DXE851998 EHA851987:EHA851998 EQW851987:EQW851998 FAS851987:FAS851998 FKO851987:FKO851998 FUK851987:FUK851998 GEG851987:GEG851998 GOC851987:GOC851998 GXY851987:GXY851998 HHU851987:HHU851998 HRQ851987:HRQ851998 IBM851987:IBM851998 ILI851987:ILI851998 IVE851987:IVE851998 JFA851987:JFA851998 JOW851987:JOW851998 JYS851987:JYS851998 KIO851987:KIO851998 KSK851987:KSK851998 LCG851987:LCG851998 LMC851987:LMC851998 LVY851987:LVY851998 MFU851987:MFU851998 MPQ851987:MPQ851998 MZM851987:MZM851998 NJI851987:NJI851998 NTE851987:NTE851998 ODA851987:ODA851998 OMW851987:OMW851998 OWS851987:OWS851998 PGO851987:PGO851998 PQK851987:PQK851998 QAG851987:QAG851998 QKC851987:QKC851998 QTY851987:QTY851998 RDU851987:RDU851998 RNQ851987:RNQ851998 RXM851987:RXM851998 SHI851987:SHI851998 SRE851987:SRE851998 TBA851987:TBA851998 TKW851987:TKW851998 TUS851987:TUS851998 UEO851987:UEO851998 UOK851987:UOK851998 UYG851987:UYG851998 VIC851987:VIC851998 VRY851987:VRY851998 WBU851987:WBU851998 WLQ851987:WLQ851998 WVM851987:WVM851998 D917523:E917534 JA917523:JA917534 SW917523:SW917534 ACS917523:ACS917534 AMO917523:AMO917534 AWK917523:AWK917534 BGG917523:BGG917534 BQC917523:BQC917534 BZY917523:BZY917534 CJU917523:CJU917534 CTQ917523:CTQ917534 DDM917523:DDM917534 DNI917523:DNI917534 DXE917523:DXE917534 EHA917523:EHA917534 EQW917523:EQW917534 FAS917523:FAS917534 FKO917523:FKO917534 FUK917523:FUK917534 GEG917523:GEG917534 GOC917523:GOC917534 GXY917523:GXY917534 HHU917523:HHU917534 HRQ917523:HRQ917534 IBM917523:IBM917534 ILI917523:ILI917534 IVE917523:IVE917534 JFA917523:JFA917534 JOW917523:JOW917534 JYS917523:JYS917534 KIO917523:KIO917534 KSK917523:KSK917534 LCG917523:LCG917534 LMC917523:LMC917534 LVY917523:LVY917534 MFU917523:MFU917534 MPQ917523:MPQ917534 MZM917523:MZM917534 NJI917523:NJI917534 NTE917523:NTE917534 ODA917523:ODA917534 OMW917523:OMW917534 OWS917523:OWS917534 PGO917523:PGO917534 PQK917523:PQK917534 QAG917523:QAG917534 QKC917523:QKC917534 QTY917523:QTY917534 RDU917523:RDU917534 RNQ917523:RNQ917534 RXM917523:RXM917534 SHI917523:SHI917534 SRE917523:SRE917534 TBA917523:TBA917534 TKW917523:TKW917534 TUS917523:TUS917534 UEO917523:UEO917534 UOK917523:UOK917534 UYG917523:UYG917534 VIC917523:VIC917534 VRY917523:VRY917534 WBU917523:WBU917534 WLQ917523:WLQ917534 WVM917523:WVM917534 D983059:E983070 JA983059:JA983070 SW983059:SW983070 ACS983059:ACS983070 AMO983059:AMO983070 AWK983059:AWK983070 BGG983059:BGG983070 BQC983059:BQC983070 BZY983059:BZY983070 CJU983059:CJU983070 CTQ983059:CTQ983070 DDM983059:DDM983070 DNI983059:DNI983070 DXE983059:DXE983070 EHA983059:EHA983070 EQW983059:EQW983070 FAS983059:FAS983070 FKO983059:FKO983070 FUK983059:FUK983070 GEG983059:GEG983070 GOC983059:GOC983070 GXY983059:GXY983070 HHU983059:HHU983070 HRQ983059:HRQ983070 IBM983059:IBM983070 ILI983059:ILI983070 IVE983059:IVE983070 JFA983059:JFA983070 JOW983059:JOW983070 JYS983059:JYS983070 KIO983059:KIO983070 KSK983059:KSK983070 LCG983059:LCG983070 LMC983059:LMC983070 LVY983059:LVY983070 MFU983059:MFU983070 MPQ983059:MPQ983070 MZM983059:MZM983070 NJI983059:NJI983070 NTE983059:NTE983070 ODA983059:ODA983070 OMW983059:OMW983070 OWS983059:OWS983070 PGO983059:PGO983070 PQK983059:PQK983070 QAG983059:QAG983070 QKC983059:QKC983070 QTY983059:QTY983070 RDU983059:RDU983070 RNQ983059:RNQ983070 RXM983059:RXM983070 SHI983059:SHI983070 SRE983059:SRE983070 TBA983059:TBA983070 TKW983059:TKW983070 TUS983059:TUS983070 UEO983059:UEO983070 UOK983059:UOK983070 UYG983059:UYG983070 VIC983059:VIC983070 VRY983059:VRY983070 WBU983059:WBU983070 WLQ983059:WLQ983070 WVM983059:WVM983070 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WVO4:WVQ5 C65547:E65547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C131083:E131083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C196619:E196619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C262155:E262155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C327691:E327691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C393227:E393227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C458763:E458763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C524299:E524299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C589835:E589835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C655371:E655371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C720907:E720907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C786443:E786443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C851979:E851979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C917515:E917515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C983051:E983051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J3 Z19:Z30 J65546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J131082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J196618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J262154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J327690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J393226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J458762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J524298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J589834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J655370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J720906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J786442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J851978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J917514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J983050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V15:X17 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P65550:R65550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P131086:R131086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P196622:R196622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P262158:R262158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P327694:R327694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P393230:R393230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P458766:R458766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P524302:R524302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P589838:R589838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P655374:R655374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P720910:R720910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P786446:R786446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P851982:R851982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P917518:R917518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P983054:R983054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G19:G30 JC19:JC30 SY19:SY30 ACU19:ACU30 AMQ19:AMQ30 AWM19:AWM30 BGI19:BGI30 BQE19:BQE30 CAA19:CAA30 CJW19:CJW30 CTS19:CTS30 DDO19:DDO30 DNK19:DNK30 DXG19:DXG30 EHC19:EHC30 EQY19:EQY30 FAU19:FAU30 FKQ19:FKQ30 FUM19:FUM30 GEI19:GEI30 GOE19:GOE30 GYA19:GYA30 HHW19:HHW30 HRS19:HRS30 IBO19:IBO30 ILK19:ILK30 IVG19:IVG30 JFC19:JFC30 JOY19:JOY30 JYU19:JYU30 KIQ19:KIQ30 KSM19:KSM30 LCI19:LCI30 LME19:LME30 LWA19:LWA30 MFW19:MFW30 MPS19:MPS30 MZO19:MZO30 NJK19:NJK30 NTG19:NTG30 ODC19:ODC30 OMY19:OMY30 OWU19:OWU30 PGQ19:PGQ30 PQM19:PQM30 QAI19:QAI30 QKE19:QKE30 QUA19:QUA30 RDW19:RDW30 RNS19:RNS30 RXO19:RXO30 SHK19:SHK30 SRG19:SRG30 TBC19:TBC30 TKY19:TKY30 TUU19:TUU30 UEQ19:UEQ30 UOM19:UOM30 UYI19:UYI30 VIE19:VIE30 VSA19:VSA30 WBW19:WBW30 WLS19:WLS30 WVO19:WVO30 G65555:G65566 JC65555:JC65566 SY65555:SY65566 ACU65555:ACU65566 AMQ65555:AMQ65566 AWM65555:AWM65566 BGI65555:BGI65566 BQE65555:BQE65566 CAA65555:CAA65566 CJW65555:CJW65566 CTS65555:CTS65566 DDO65555:DDO65566 DNK65555:DNK65566 DXG65555:DXG65566 EHC65555:EHC65566 EQY65555:EQY65566 FAU65555:FAU65566 FKQ65555:FKQ65566 FUM65555:FUM65566 GEI65555:GEI65566 GOE65555:GOE65566 GYA65555:GYA65566 HHW65555:HHW65566 HRS65555:HRS65566 IBO65555:IBO65566 ILK65555:ILK65566 IVG65555:IVG65566 JFC65555:JFC65566 JOY65555:JOY65566 JYU65555:JYU65566 KIQ65555:KIQ65566 KSM65555:KSM65566 LCI65555:LCI65566 LME65555:LME65566 LWA65555:LWA65566 MFW65555:MFW65566 MPS65555:MPS65566 MZO65555:MZO65566 NJK65555:NJK65566 NTG65555:NTG65566 ODC65555:ODC65566 OMY65555:OMY65566 OWU65555:OWU65566 PGQ65555:PGQ65566 PQM65555:PQM65566 QAI65555:QAI65566 QKE65555:QKE65566 QUA65555:QUA65566 RDW65555:RDW65566 RNS65555:RNS65566 RXO65555:RXO65566 SHK65555:SHK65566 SRG65555:SRG65566 TBC65555:TBC65566 TKY65555:TKY65566 TUU65555:TUU65566 UEQ65555:UEQ65566 UOM65555:UOM65566 UYI65555:UYI65566 VIE65555:VIE65566 VSA65555:VSA65566 WBW65555:WBW65566 WLS65555:WLS65566 WVO65555:WVO65566 G131091:G131102 JC131091:JC131102 SY131091:SY131102 ACU131091:ACU131102 AMQ131091:AMQ131102 AWM131091:AWM131102 BGI131091:BGI131102 BQE131091:BQE131102 CAA131091:CAA131102 CJW131091:CJW131102 CTS131091:CTS131102 DDO131091:DDO131102 DNK131091:DNK131102 DXG131091:DXG131102 EHC131091:EHC131102 EQY131091:EQY131102 FAU131091:FAU131102 FKQ131091:FKQ131102 FUM131091:FUM131102 GEI131091:GEI131102 GOE131091:GOE131102 GYA131091:GYA131102 HHW131091:HHW131102 HRS131091:HRS131102 IBO131091:IBO131102 ILK131091:ILK131102 IVG131091:IVG131102 JFC131091:JFC131102 JOY131091:JOY131102 JYU131091:JYU131102 KIQ131091:KIQ131102 KSM131091:KSM131102 LCI131091:LCI131102 LME131091:LME131102 LWA131091:LWA131102 MFW131091:MFW131102 MPS131091:MPS131102 MZO131091:MZO131102 NJK131091:NJK131102 NTG131091:NTG131102 ODC131091:ODC131102 OMY131091:OMY131102 OWU131091:OWU131102 PGQ131091:PGQ131102 PQM131091:PQM131102 QAI131091:QAI131102 QKE131091:QKE131102 QUA131091:QUA131102 RDW131091:RDW131102 RNS131091:RNS131102 RXO131091:RXO131102 SHK131091:SHK131102 SRG131091:SRG131102 TBC131091:TBC131102 TKY131091:TKY131102 TUU131091:TUU131102 UEQ131091:UEQ131102 UOM131091:UOM131102 UYI131091:UYI131102 VIE131091:VIE131102 VSA131091:VSA131102 WBW131091:WBW131102 WLS131091:WLS131102 WVO131091:WVO131102 G196627:G196638 JC196627:JC196638 SY196627:SY196638 ACU196627:ACU196638 AMQ196627:AMQ196638 AWM196627:AWM196638 BGI196627:BGI196638 BQE196627:BQE196638 CAA196627:CAA196638 CJW196627:CJW196638 CTS196627:CTS196638 DDO196627:DDO196638 DNK196627:DNK196638 DXG196627:DXG196638 EHC196627:EHC196638 EQY196627:EQY196638 FAU196627:FAU196638 FKQ196627:FKQ196638 FUM196627:FUM196638 GEI196627:GEI196638 GOE196627:GOE196638 GYA196627:GYA196638 HHW196627:HHW196638 HRS196627:HRS196638 IBO196627:IBO196638 ILK196627:ILK196638 IVG196627:IVG196638 JFC196627:JFC196638 JOY196627:JOY196638 JYU196627:JYU196638 KIQ196627:KIQ196638 KSM196627:KSM196638 LCI196627:LCI196638 LME196627:LME196638 LWA196627:LWA196638 MFW196627:MFW196638 MPS196627:MPS196638 MZO196627:MZO196638 NJK196627:NJK196638 NTG196627:NTG196638 ODC196627:ODC196638 OMY196627:OMY196638 OWU196627:OWU196638 PGQ196627:PGQ196638 PQM196627:PQM196638 QAI196627:QAI196638 QKE196627:QKE196638 QUA196627:QUA196638 RDW196627:RDW196638 RNS196627:RNS196638 RXO196627:RXO196638 SHK196627:SHK196638 SRG196627:SRG196638 TBC196627:TBC196638 TKY196627:TKY196638 TUU196627:TUU196638 UEQ196627:UEQ196638 UOM196627:UOM196638 UYI196627:UYI196638 VIE196627:VIE196638 VSA196627:VSA196638 WBW196627:WBW196638 WLS196627:WLS196638 WVO196627:WVO196638 G262163:G262174 JC262163:JC262174 SY262163:SY262174 ACU262163:ACU262174 AMQ262163:AMQ262174 AWM262163:AWM262174 BGI262163:BGI262174 BQE262163:BQE262174 CAA262163:CAA262174 CJW262163:CJW262174 CTS262163:CTS262174 DDO262163:DDO262174 DNK262163:DNK262174 DXG262163:DXG262174 EHC262163:EHC262174 EQY262163:EQY262174 FAU262163:FAU262174 FKQ262163:FKQ262174 FUM262163:FUM262174 GEI262163:GEI262174 GOE262163:GOE262174 GYA262163:GYA262174 HHW262163:HHW262174 HRS262163:HRS262174 IBO262163:IBO262174 ILK262163:ILK262174 IVG262163:IVG262174 JFC262163:JFC262174 JOY262163:JOY262174 JYU262163:JYU262174 KIQ262163:KIQ262174 KSM262163:KSM262174 LCI262163:LCI262174 LME262163:LME262174 LWA262163:LWA262174 MFW262163:MFW262174 MPS262163:MPS262174 MZO262163:MZO262174 NJK262163:NJK262174 NTG262163:NTG262174 ODC262163:ODC262174 OMY262163:OMY262174 OWU262163:OWU262174 PGQ262163:PGQ262174 PQM262163:PQM262174 QAI262163:QAI262174 QKE262163:QKE262174 QUA262163:QUA262174 RDW262163:RDW262174 RNS262163:RNS262174 RXO262163:RXO262174 SHK262163:SHK262174 SRG262163:SRG262174 TBC262163:TBC262174 TKY262163:TKY262174 TUU262163:TUU262174 UEQ262163:UEQ262174 UOM262163:UOM262174 UYI262163:UYI262174 VIE262163:VIE262174 VSA262163:VSA262174 WBW262163:WBW262174 WLS262163:WLS262174 WVO262163:WVO262174 G327699:G327710 JC327699:JC327710 SY327699:SY327710 ACU327699:ACU327710 AMQ327699:AMQ327710 AWM327699:AWM327710 BGI327699:BGI327710 BQE327699:BQE327710 CAA327699:CAA327710 CJW327699:CJW327710 CTS327699:CTS327710 DDO327699:DDO327710 DNK327699:DNK327710 DXG327699:DXG327710 EHC327699:EHC327710 EQY327699:EQY327710 FAU327699:FAU327710 FKQ327699:FKQ327710 FUM327699:FUM327710 GEI327699:GEI327710 GOE327699:GOE327710 GYA327699:GYA327710 HHW327699:HHW327710 HRS327699:HRS327710 IBO327699:IBO327710 ILK327699:ILK327710 IVG327699:IVG327710 JFC327699:JFC327710 JOY327699:JOY327710 JYU327699:JYU327710 KIQ327699:KIQ327710 KSM327699:KSM327710 LCI327699:LCI327710 LME327699:LME327710 LWA327699:LWA327710 MFW327699:MFW327710 MPS327699:MPS327710 MZO327699:MZO327710 NJK327699:NJK327710 NTG327699:NTG327710 ODC327699:ODC327710 OMY327699:OMY327710 OWU327699:OWU327710 PGQ327699:PGQ327710 PQM327699:PQM327710 QAI327699:QAI327710 QKE327699:QKE327710 QUA327699:QUA327710 RDW327699:RDW327710 RNS327699:RNS327710 RXO327699:RXO327710 SHK327699:SHK327710 SRG327699:SRG327710 TBC327699:TBC327710 TKY327699:TKY327710 TUU327699:TUU327710 UEQ327699:UEQ327710 UOM327699:UOM327710 UYI327699:UYI327710 VIE327699:VIE327710 VSA327699:VSA327710 WBW327699:WBW327710 WLS327699:WLS327710 WVO327699:WVO327710 G393235:G393246 JC393235:JC393246 SY393235:SY393246 ACU393235:ACU393246 AMQ393235:AMQ393246 AWM393235:AWM393246 BGI393235:BGI393246 BQE393235:BQE393246 CAA393235:CAA393246 CJW393235:CJW393246 CTS393235:CTS393246 DDO393235:DDO393246 DNK393235:DNK393246 DXG393235:DXG393246 EHC393235:EHC393246 EQY393235:EQY393246 FAU393235:FAU393246 FKQ393235:FKQ393246 FUM393235:FUM393246 GEI393235:GEI393246 GOE393235:GOE393246 GYA393235:GYA393246 HHW393235:HHW393246 HRS393235:HRS393246 IBO393235:IBO393246 ILK393235:ILK393246 IVG393235:IVG393246 JFC393235:JFC393246 JOY393235:JOY393246 JYU393235:JYU393246 KIQ393235:KIQ393246 KSM393235:KSM393246 LCI393235:LCI393246 LME393235:LME393246 LWA393235:LWA393246 MFW393235:MFW393246 MPS393235:MPS393246 MZO393235:MZO393246 NJK393235:NJK393246 NTG393235:NTG393246 ODC393235:ODC393246 OMY393235:OMY393246 OWU393235:OWU393246 PGQ393235:PGQ393246 PQM393235:PQM393246 QAI393235:QAI393246 QKE393235:QKE393246 QUA393235:QUA393246 RDW393235:RDW393246 RNS393235:RNS393246 RXO393235:RXO393246 SHK393235:SHK393246 SRG393235:SRG393246 TBC393235:TBC393246 TKY393235:TKY393246 TUU393235:TUU393246 UEQ393235:UEQ393246 UOM393235:UOM393246 UYI393235:UYI393246 VIE393235:VIE393246 VSA393235:VSA393246 WBW393235:WBW393246 WLS393235:WLS393246 WVO393235:WVO393246 G458771:G458782 JC458771:JC458782 SY458771:SY458782 ACU458771:ACU458782 AMQ458771:AMQ458782 AWM458771:AWM458782 BGI458771:BGI458782 BQE458771:BQE458782 CAA458771:CAA458782 CJW458771:CJW458782 CTS458771:CTS458782 DDO458771:DDO458782 DNK458771:DNK458782 DXG458771:DXG458782 EHC458771:EHC458782 EQY458771:EQY458782 FAU458771:FAU458782 FKQ458771:FKQ458782 FUM458771:FUM458782 GEI458771:GEI458782 GOE458771:GOE458782 GYA458771:GYA458782 HHW458771:HHW458782 HRS458771:HRS458782 IBO458771:IBO458782 ILK458771:ILK458782 IVG458771:IVG458782 JFC458771:JFC458782 JOY458771:JOY458782 JYU458771:JYU458782 KIQ458771:KIQ458782 KSM458771:KSM458782 LCI458771:LCI458782 LME458771:LME458782 LWA458771:LWA458782 MFW458771:MFW458782 MPS458771:MPS458782 MZO458771:MZO458782 NJK458771:NJK458782 NTG458771:NTG458782 ODC458771:ODC458782 OMY458771:OMY458782 OWU458771:OWU458782 PGQ458771:PGQ458782 PQM458771:PQM458782 QAI458771:QAI458782 QKE458771:QKE458782 QUA458771:QUA458782 RDW458771:RDW458782 RNS458771:RNS458782 RXO458771:RXO458782 SHK458771:SHK458782 SRG458771:SRG458782 TBC458771:TBC458782 TKY458771:TKY458782 TUU458771:TUU458782 UEQ458771:UEQ458782 UOM458771:UOM458782 UYI458771:UYI458782 VIE458771:VIE458782 VSA458771:VSA458782 WBW458771:WBW458782 WLS458771:WLS458782 WVO458771:WVO458782 G524307:G524318 JC524307:JC524318 SY524307:SY524318 ACU524307:ACU524318 AMQ524307:AMQ524318 AWM524307:AWM524318 BGI524307:BGI524318 BQE524307:BQE524318 CAA524307:CAA524318 CJW524307:CJW524318 CTS524307:CTS524318 DDO524307:DDO524318 DNK524307:DNK524318 DXG524307:DXG524318 EHC524307:EHC524318 EQY524307:EQY524318 FAU524307:FAU524318 FKQ524307:FKQ524318 FUM524307:FUM524318 GEI524307:GEI524318 GOE524307:GOE524318 GYA524307:GYA524318 HHW524307:HHW524318 HRS524307:HRS524318 IBO524307:IBO524318 ILK524307:ILK524318 IVG524307:IVG524318 JFC524307:JFC524318 JOY524307:JOY524318 JYU524307:JYU524318 KIQ524307:KIQ524318 KSM524307:KSM524318 LCI524307:LCI524318 LME524307:LME524318 LWA524307:LWA524318 MFW524307:MFW524318 MPS524307:MPS524318 MZO524307:MZO524318 NJK524307:NJK524318 NTG524307:NTG524318 ODC524307:ODC524318 OMY524307:OMY524318 OWU524307:OWU524318 PGQ524307:PGQ524318 PQM524307:PQM524318 QAI524307:QAI524318 QKE524307:QKE524318 QUA524307:QUA524318 RDW524307:RDW524318 RNS524307:RNS524318 RXO524307:RXO524318 SHK524307:SHK524318 SRG524307:SRG524318 TBC524307:TBC524318 TKY524307:TKY524318 TUU524307:TUU524318 UEQ524307:UEQ524318 UOM524307:UOM524318 UYI524307:UYI524318 VIE524307:VIE524318 VSA524307:VSA524318 WBW524307:WBW524318 WLS524307:WLS524318 WVO524307:WVO524318 G589843:G589854 JC589843:JC589854 SY589843:SY589854 ACU589843:ACU589854 AMQ589843:AMQ589854 AWM589843:AWM589854 BGI589843:BGI589854 BQE589843:BQE589854 CAA589843:CAA589854 CJW589843:CJW589854 CTS589843:CTS589854 DDO589843:DDO589854 DNK589843:DNK589854 DXG589843:DXG589854 EHC589843:EHC589854 EQY589843:EQY589854 FAU589843:FAU589854 FKQ589843:FKQ589854 FUM589843:FUM589854 GEI589843:GEI589854 GOE589843:GOE589854 GYA589843:GYA589854 HHW589843:HHW589854 HRS589843:HRS589854 IBO589843:IBO589854 ILK589843:ILK589854 IVG589843:IVG589854 JFC589843:JFC589854 JOY589843:JOY589854 JYU589843:JYU589854 KIQ589843:KIQ589854 KSM589843:KSM589854 LCI589843:LCI589854 LME589843:LME589854 LWA589843:LWA589854 MFW589843:MFW589854 MPS589843:MPS589854 MZO589843:MZO589854 NJK589843:NJK589854 NTG589843:NTG589854 ODC589843:ODC589854 OMY589843:OMY589854 OWU589843:OWU589854 PGQ589843:PGQ589854 PQM589843:PQM589854 QAI589843:QAI589854 QKE589843:QKE589854 QUA589843:QUA589854 RDW589843:RDW589854 RNS589843:RNS589854 RXO589843:RXO589854 SHK589843:SHK589854 SRG589843:SRG589854 TBC589843:TBC589854 TKY589843:TKY589854 TUU589843:TUU589854 UEQ589843:UEQ589854 UOM589843:UOM589854 UYI589843:UYI589854 VIE589843:VIE589854 VSA589843:VSA589854 WBW589843:WBW589854 WLS589843:WLS589854 WVO589843:WVO589854 G655379:G655390 JC655379:JC655390 SY655379:SY655390 ACU655379:ACU655390 AMQ655379:AMQ655390 AWM655379:AWM655390 BGI655379:BGI655390 BQE655379:BQE655390 CAA655379:CAA655390 CJW655379:CJW655390 CTS655379:CTS655390 DDO655379:DDO655390 DNK655379:DNK655390 DXG655379:DXG655390 EHC655379:EHC655390 EQY655379:EQY655390 FAU655379:FAU655390 FKQ655379:FKQ655390 FUM655379:FUM655390 GEI655379:GEI655390 GOE655379:GOE655390 GYA655379:GYA655390 HHW655379:HHW655390 HRS655379:HRS655390 IBO655379:IBO655390 ILK655379:ILK655390 IVG655379:IVG655390 JFC655379:JFC655390 JOY655379:JOY655390 JYU655379:JYU655390 KIQ655379:KIQ655390 KSM655379:KSM655390 LCI655379:LCI655390 LME655379:LME655390 LWA655379:LWA655390 MFW655379:MFW655390 MPS655379:MPS655390 MZO655379:MZO655390 NJK655379:NJK655390 NTG655379:NTG655390 ODC655379:ODC655390 OMY655379:OMY655390 OWU655379:OWU655390 PGQ655379:PGQ655390 PQM655379:PQM655390 QAI655379:QAI655390 QKE655379:QKE655390 QUA655379:QUA655390 RDW655379:RDW655390 RNS655379:RNS655390 RXO655379:RXO655390 SHK655379:SHK655390 SRG655379:SRG655390 TBC655379:TBC655390 TKY655379:TKY655390 TUU655379:TUU655390 UEQ655379:UEQ655390 UOM655379:UOM655390 UYI655379:UYI655390 VIE655379:VIE655390 VSA655379:VSA655390 WBW655379:WBW655390 WLS655379:WLS655390 WVO655379:WVO655390 G720915:G720926 JC720915:JC720926 SY720915:SY720926 ACU720915:ACU720926 AMQ720915:AMQ720926 AWM720915:AWM720926 BGI720915:BGI720926 BQE720915:BQE720926 CAA720915:CAA720926 CJW720915:CJW720926 CTS720915:CTS720926 DDO720915:DDO720926 DNK720915:DNK720926 DXG720915:DXG720926 EHC720915:EHC720926 EQY720915:EQY720926 FAU720915:FAU720926 FKQ720915:FKQ720926 FUM720915:FUM720926 GEI720915:GEI720926 GOE720915:GOE720926 GYA720915:GYA720926 HHW720915:HHW720926 HRS720915:HRS720926 IBO720915:IBO720926 ILK720915:ILK720926 IVG720915:IVG720926 JFC720915:JFC720926 JOY720915:JOY720926 JYU720915:JYU720926 KIQ720915:KIQ720926 KSM720915:KSM720926 LCI720915:LCI720926 LME720915:LME720926 LWA720915:LWA720926 MFW720915:MFW720926 MPS720915:MPS720926 MZO720915:MZO720926 NJK720915:NJK720926 NTG720915:NTG720926 ODC720915:ODC720926 OMY720915:OMY720926 OWU720915:OWU720926 PGQ720915:PGQ720926 PQM720915:PQM720926 QAI720915:QAI720926 QKE720915:QKE720926 QUA720915:QUA720926 RDW720915:RDW720926 RNS720915:RNS720926 RXO720915:RXO720926 SHK720915:SHK720926 SRG720915:SRG720926 TBC720915:TBC720926 TKY720915:TKY720926 TUU720915:TUU720926 UEQ720915:UEQ720926 UOM720915:UOM720926 UYI720915:UYI720926 VIE720915:VIE720926 VSA720915:VSA720926 WBW720915:WBW720926 WLS720915:WLS720926 WVO720915:WVO720926 G786451:G786462 JC786451:JC786462 SY786451:SY786462 ACU786451:ACU786462 AMQ786451:AMQ786462 AWM786451:AWM786462 BGI786451:BGI786462 BQE786451:BQE786462 CAA786451:CAA786462 CJW786451:CJW786462 CTS786451:CTS786462 DDO786451:DDO786462 DNK786451:DNK786462 DXG786451:DXG786462 EHC786451:EHC786462 EQY786451:EQY786462 FAU786451:FAU786462 FKQ786451:FKQ786462 FUM786451:FUM786462 GEI786451:GEI786462 GOE786451:GOE786462 GYA786451:GYA786462 HHW786451:HHW786462 HRS786451:HRS786462 IBO786451:IBO786462 ILK786451:ILK786462 IVG786451:IVG786462 JFC786451:JFC786462 JOY786451:JOY786462 JYU786451:JYU786462 KIQ786451:KIQ786462 KSM786451:KSM786462 LCI786451:LCI786462 LME786451:LME786462 LWA786451:LWA786462 MFW786451:MFW786462 MPS786451:MPS786462 MZO786451:MZO786462 NJK786451:NJK786462 NTG786451:NTG786462 ODC786451:ODC786462 OMY786451:OMY786462 OWU786451:OWU786462 PGQ786451:PGQ786462 PQM786451:PQM786462 QAI786451:QAI786462 QKE786451:QKE786462 QUA786451:QUA786462 RDW786451:RDW786462 RNS786451:RNS786462 RXO786451:RXO786462 SHK786451:SHK786462 SRG786451:SRG786462 TBC786451:TBC786462 TKY786451:TKY786462 TUU786451:TUU786462 UEQ786451:UEQ786462 UOM786451:UOM786462 UYI786451:UYI786462 VIE786451:VIE786462 VSA786451:VSA786462 WBW786451:WBW786462 WLS786451:WLS786462 WVO786451:WVO786462 G851987:G851998 JC851987:JC851998 SY851987:SY851998 ACU851987:ACU851998 AMQ851987:AMQ851998 AWM851987:AWM851998 BGI851987:BGI851998 BQE851987:BQE851998 CAA851987:CAA851998 CJW851987:CJW851998 CTS851987:CTS851998 DDO851987:DDO851998 DNK851987:DNK851998 DXG851987:DXG851998 EHC851987:EHC851998 EQY851987:EQY851998 FAU851987:FAU851998 FKQ851987:FKQ851998 FUM851987:FUM851998 GEI851987:GEI851998 GOE851987:GOE851998 GYA851987:GYA851998 HHW851987:HHW851998 HRS851987:HRS851998 IBO851987:IBO851998 ILK851987:ILK851998 IVG851987:IVG851998 JFC851987:JFC851998 JOY851987:JOY851998 JYU851987:JYU851998 KIQ851987:KIQ851998 KSM851987:KSM851998 LCI851987:LCI851998 LME851987:LME851998 LWA851987:LWA851998 MFW851987:MFW851998 MPS851987:MPS851998 MZO851987:MZO851998 NJK851987:NJK851998 NTG851987:NTG851998 ODC851987:ODC851998 OMY851987:OMY851998 OWU851987:OWU851998 PGQ851987:PGQ851998 PQM851987:PQM851998 QAI851987:QAI851998 QKE851987:QKE851998 QUA851987:QUA851998 RDW851987:RDW851998 RNS851987:RNS851998 RXO851987:RXO851998 SHK851987:SHK851998 SRG851987:SRG851998 TBC851987:TBC851998 TKY851987:TKY851998 TUU851987:TUU851998 UEQ851987:UEQ851998 UOM851987:UOM851998 UYI851987:UYI851998 VIE851987:VIE851998 VSA851987:VSA851998 WBW851987:WBW851998 WLS851987:WLS851998 WVO851987:WVO851998 G917523:G917534 JC917523:JC917534 SY917523:SY917534 ACU917523:ACU917534 AMQ917523:AMQ917534 AWM917523:AWM917534 BGI917523:BGI917534 BQE917523:BQE917534 CAA917523:CAA917534 CJW917523:CJW917534 CTS917523:CTS917534 DDO917523:DDO917534 DNK917523:DNK917534 DXG917523:DXG917534 EHC917523:EHC917534 EQY917523:EQY917534 FAU917523:FAU917534 FKQ917523:FKQ917534 FUM917523:FUM917534 GEI917523:GEI917534 GOE917523:GOE917534 GYA917523:GYA917534 HHW917523:HHW917534 HRS917523:HRS917534 IBO917523:IBO917534 ILK917523:ILK917534 IVG917523:IVG917534 JFC917523:JFC917534 JOY917523:JOY917534 JYU917523:JYU917534 KIQ917523:KIQ917534 KSM917523:KSM917534 LCI917523:LCI917534 LME917523:LME917534 LWA917523:LWA917534 MFW917523:MFW917534 MPS917523:MPS917534 MZO917523:MZO917534 NJK917523:NJK917534 NTG917523:NTG917534 ODC917523:ODC917534 OMY917523:OMY917534 OWU917523:OWU917534 PGQ917523:PGQ917534 PQM917523:PQM917534 QAI917523:QAI917534 QKE917523:QKE917534 QUA917523:QUA917534 RDW917523:RDW917534 RNS917523:RNS917534 RXO917523:RXO917534 SHK917523:SHK917534 SRG917523:SRG917534 TBC917523:TBC917534 TKY917523:TKY917534 TUU917523:TUU917534 UEQ917523:UEQ917534 UOM917523:UOM917534 UYI917523:UYI917534 VIE917523:VIE917534 VSA917523:VSA917534 WBW917523:WBW917534 WLS917523:WLS917534 WVO917523:WVO917534 G983059:G983070 JC983059:JC983070 SY983059:SY983070 ACU983059:ACU983070 AMQ983059:AMQ983070 AWM983059:AWM983070 BGI983059:BGI983070 BQE983059:BQE983070 CAA983059:CAA983070 CJW983059:CJW983070 CTS983059:CTS983070 DDO983059:DDO983070 DNK983059:DNK983070 DXG983059:DXG983070 EHC983059:EHC983070 EQY983059:EQY983070 FAU983059:FAU983070 FKQ983059:FKQ983070 FUM983059:FUM983070 GEI983059:GEI983070 GOE983059:GOE983070 GYA983059:GYA983070 HHW983059:HHW983070 HRS983059:HRS983070 IBO983059:IBO983070 ILK983059:ILK983070 IVG983059:IVG983070 JFC983059:JFC983070 JOY983059:JOY983070 JYU983059:JYU983070 KIQ983059:KIQ983070 KSM983059:KSM983070 LCI983059:LCI983070 LME983059:LME983070 LWA983059:LWA983070 MFW983059:MFW983070 MPS983059:MPS983070 MZO983059:MZO983070 NJK983059:NJK983070 NTG983059:NTG983070 ODC983059:ODC983070 OMY983059:OMY983070 OWU983059:OWU983070 PGQ983059:PGQ983070 PQM983059:PQM983070 QAI983059:QAI983070 QKE983059:QKE983070 QUA983059:QUA983070 RDW983059:RDW983070 RNS983059:RNS983070 RXO983059:RXO983070 SHK983059:SHK983070 SRG983059:SRG983070 TBC983059:TBC983070 TKY983059:TKY983070 TUU983059:TUU983070 UEQ983059:UEQ983070 UOM983059:UOM983070 UYI983059:UYI983070 VIE983059:VIE983070 VSA983059:VSA983070 WBW983059:WBW983070 WLS983059:WLS983070 WVO983059:WVO983070 C13:E17 IZ13:JA17 SV13:SW17 ACR13:ACS17 AMN13:AMO17 AWJ13:AWK17 BGF13:BGG17 BQB13:BQC17 BZX13:BZY17 CJT13:CJU17 CTP13:CTQ17 DDL13:DDM17 DNH13:DNI17 DXD13:DXE17 EGZ13:EHA17 EQV13:EQW17 FAR13:FAS17 FKN13:FKO17 FUJ13:FUK17 GEF13:GEG17 GOB13:GOC17 GXX13:GXY17 HHT13:HHU17 HRP13:HRQ17 IBL13:IBM17 ILH13:ILI17 IVD13:IVE17 JEZ13:JFA17 JOV13:JOW17 JYR13:JYS17 KIN13:KIO17 KSJ13:KSK17 LCF13:LCG17 LMB13:LMC17 LVX13:LVY17 MFT13:MFU17 MPP13:MPQ17 MZL13:MZM17 NJH13:NJI17 NTD13:NTE17 OCZ13:ODA17 OMV13:OMW17 OWR13:OWS17 PGN13:PGO17 PQJ13:PQK17 QAF13:QAG17 QKB13:QKC17 QTX13:QTY17 RDT13:RDU17 RNP13:RNQ17 RXL13:RXM17 SHH13:SHI17 SRD13:SRE17 TAZ13:TBA17 TKV13:TKW17 TUR13:TUS17 UEN13:UEO17 UOJ13:UOK17 UYF13:UYG17 VIB13:VIC17 VRX13:VRY17 WBT13:WBU17 WLP13:WLQ17 WVL13:WVM17 C65549:E65553 IZ65549:JA65553 SV65549:SW65553 ACR65549:ACS65553 AMN65549:AMO65553 AWJ65549:AWK65553 BGF65549:BGG65553 BQB65549:BQC65553 BZX65549:BZY65553 CJT65549:CJU65553 CTP65549:CTQ65553 DDL65549:DDM65553 DNH65549:DNI65553 DXD65549:DXE65553 EGZ65549:EHA65553 EQV65549:EQW65553 FAR65549:FAS65553 FKN65549:FKO65553 FUJ65549:FUK65553 GEF65549:GEG65553 GOB65549:GOC65553 GXX65549:GXY65553 HHT65549:HHU65553 HRP65549:HRQ65553 IBL65549:IBM65553 ILH65549:ILI65553 IVD65549:IVE65553 JEZ65549:JFA65553 JOV65549:JOW65553 JYR65549:JYS65553 KIN65549:KIO65553 KSJ65549:KSK65553 LCF65549:LCG65553 LMB65549:LMC65553 LVX65549:LVY65553 MFT65549:MFU65553 MPP65549:MPQ65553 MZL65549:MZM65553 NJH65549:NJI65553 NTD65549:NTE65553 OCZ65549:ODA65553 OMV65549:OMW65553 OWR65549:OWS65553 PGN65549:PGO65553 PQJ65549:PQK65553 QAF65549:QAG65553 QKB65549:QKC65553 QTX65549:QTY65553 RDT65549:RDU65553 RNP65549:RNQ65553 RXL65549:RXM65553 SHH65549:SHI65553 SRD65549:SRE65553 TAZ65549:TBA65553 TKV65549:TKW65553 TUR65549:TUS65553 UEN65549:UEO65553 UOJ65549:UOK65553 UYF65549:UYG65553 VIB65549:VIC65553 VRX65549:VRY65553 WBT65549:WBU65553 WLP65549:WLQ65553 WVL65549:WVM65553 C131085:E131089 IZ131085:JA131089 SV131085:SW131089 ACR131085:ACS131089 AMN131085:AMO131089 AWJ131085:AWK131089 BGF131085:BGG131089 BQB131085:BQC131089 BZX131085:BZY131089 CJT131085:CJU131089 CTP131085:CTQ131089 DDL131085:DDM131089 DNH131085:DNI131089 DXD131085:DXE131089 EGZ131085:EHA131089 EQV131085:EQW131089 FAR131085:FAS131089 FKN131085:FKO131089 FUJ131085:FUK131089 GEF131085:GEG131089 GOB131085:GOC131089 GXX131085:GXY131089 HHT131085:HHU131089 HRP131085:HRQ131089 IBL131085:IBM131089 ILH131085:ILI131089 IVD131085:IVE131089 JEZ131085:JFA131089 JOV131085:JOW131089 JYR131085:JYS131089 KIN131085:KIO131089 KSJ131085:KSK131089 LCF131085:LCG131089 LMB131085:LMC131089 LVX131085:LVY131089 MFT131085:MFU131089 MPP131085:MPQ131089 MZL131085:MZM131089 NJH131085:NJI131089 NTD131085:NTE131089 OCZ131085:ODA131089 OMV131085:OMW131089 OWR131085:OWS131089 PGN131085:PGO131089 PQJ131085:PQK131089 QAF131085:QAG131089 QKB131085:QKC131089 QTX131085:QTY131089 RDT131085:RDU131089 RNP131085:RNQ131089 RXL131085:RXM131089 SHH131085:SHI131089 SRD131085:SRE131089 TAZ131085:TBA131089 TKV131085:TKW131089 TUR131085:TUS131089 UEN131085:UEO131089 UOJ131085:UOK131089 UYF131085:UYG131089 VIB131085:VIC131089 VRX131085:VRY131089 WBT131085:WBU131089 WLP131085:WLQ131089 WVL131085:WVM131089 C196621:E196625 IZ196621:JA196625 SV196621:SW196625 ACR196621:ACS196625 AMN196621:AMO196625 AWJ196621:AWK196625 BGF196621:BGG196625 BQB196621:BQC196625 BZX196621:BZY196625 CJT196621:CJU196625 CTP196621:CTQ196625 DDL196621:DDM196625 DNH196621:DNI196625 DXD196621:DXE196625 EGZ196621:EHA196625 EQV196621:EQW196625 FAR196621:FAS196625 FKN196621:FKO196625 FUJ196621:FUK196625 GEF196621:GEG196625 GOB196621:GOC196625 GXX196621:GXY196625 HHT196621:HHU196625 HRP196621:HRQ196625 IBL196621:IBM196625 ILH196621:ILI196625 IVD196621:IVE196625 JEZ196621:JFA196625 JOV196621:JOW196625 JYR196621:JYS196625 KIN196621:KIO196625 KSJ196621:KSK196625 LCF196621:LCG196625 LMB196621:LMC196625 LVX196621:LVY196625 MFT196621:MFU196625 MPP196621:MPQ196625 MZL196621:MZM196625 NJH196621:NJI196625 NTD196621:NTE196625 OCZ196621:ODA196625 OMV196621:OMW196625 OWR196621:OWS196625 PGN196621:PGO196625 PQJ196621:PQK196625 QAF196621:QAG196625 QKB196621:QKC196625 QTX196621:QTY196625 RDT196621:RDU196625 RNP196621:RNQ196625 RXL196621:RXM196625 SHH196621:SHI196625 SRD196621:SRE196625 TAZ196621:TBA196625 TKV196621:TKW196625 TUR196621:TUS196625 UEN196621:UEO196625 UOJ196621:UOK196625 UYF196621:UYG196625 VIB196621:VIC196625 VRX196621:VRY196625 WBT196621:WBU196625 WLP196621:WLQ196625 WVL196621:WVM196625 C262157:E262161 IZ262157:JA262161 SV262157:SW262161 ACR262157:ACS262161 AMN262157:AMO262161 AWJ262157:AWK262161 BGF262157:BGG262161 BQB262157:BQC262161 BZX262157:BZY262161 CJT262157:CJU262161 CTP262157:CTQ262161 DDL262157:DDM262161 DNH262157:DNI262161 DXD262157:DXE262161 EGZ262157:EHA262161 EQV262157:EQW262161 FAR262157:FAS262161 FKN262157:FKO262161 FUJ262157:FUK262161 GEF262157:GEG262161 GOB262157:GOC262161 GXX262157:GXY262161 HHT262157:HHU262161 HRP262157:HRQ262161 IBL262157:IBM262161 ILH262157:ILI262161 IVD262157:IVE262161 JEZ262157:JFA262161 JOV262157:JOW262161 JYR262157:JYS262161 KIN262157:KIO262161 KSJ262157:KSK262161 LCF262157:LCG262161 LMB262157:LMC262161 LVX262157:LVY262161 MFT262157:MFU262161 MPP262157:MPQ262161 MZL262157:MZM262161 NJH262157:NJI262161 NTD262157:NTE262161 OCZ262157:ODA262161 OMV262157:OMW262161 OWR262157:OWS262161 PGN262157:PGO262161 PQJ262157:PQK262161 QAF262157:QAG262161 QKB262157:QKC262161 QTX262157:QTY262161 RDT262157:RDU262161 RNP262157:RNQ262161 RXL262157:RXM262161 SHH262157:SHI262161 SRD262157:SRE262161 TAZ262157:TBA262161 TKV262157:TKW262161 TUR262157:TUS262161 UEN262157:UEO262161 UOJ262157:UOK262161 UYF262157:UYG262161 VIB262157:VIC262161 VRX262157:VRY262161 WBT262157:WBU262161 WLP262157:WLQ262161 WVL262157:WVM262161 C327693:E327697 IZ327693:JA327697 SV327693:SW327697 ACR327693:ACS327697 AMN327693:AMO327697 AWJ327693:AWK327697 BGF327693:BGG327697 BQB327693:BQC327697 BZX327693:BZY327697 CJT327693:CJU327697 CTP327693:CTQ327697 DDL327693:DDM327697 DNH327693:DNI327697 DXD327693:DXE327697 EGZ327693:EHA327697 EQV327693:EQW327697 FAR327693:FAS327697 FKN327693:FKO327697 FUJ327693:FUK327697 GEF327693:GEG327697 GOB327693:GOC327697 GXX327693:GXY327697 HHT327693:HHU327697 HRP327693:HRQ327697 IBL327693:IBM327697 ILH327693:ILI327697 IVD327693:IVE327697 JEZ327693:JFA327697 JOV327693:JOW327697 JYR327693:JYS327697 KIN327693:KIO327697 KSJ327693:KSK327697 LCF327693:LCG327697 LMB327693:LMC327697 LVX327693:LVY327697 MFT327693:MFU327697 MPP327693:MPQ327697 MZL327693:MZM327697 NJH327693:NJI327697 NTD327693:NTE327697 OCZ327693:ODA327697 OMV327693:OMW327697 OWR327693:OWS327697 PGN327693:PGO327697 PQJ327693:PQK327697 QAF327693:QAG327697 QKB327693:QKC327697 QTX327693:QTY327697 RDT327693:RDU327697 RNP327693:RNQ327697 RXL327693:RXM327697 SHH327693:SHI327697 SRD327693:SRE327697 TAZ327693:TBA327697 TKV327693:TKW327697 TUR327693:TUS327697 UEN327693:UEO327697 UOJ327693:UOK327697 UYF327693:UYG327697 VIB327693:VIC327697 VRX327693:VRY327697 WBT327693:WBU327697 WLP327693:WLQ327697 WVL327693:WVM327697 C393229:E393233 IZ393229:JA393233 SV393229:SW393233 ACR393229:ACS393233 AMN393229:AMO393233 AWJ393229:AWK393233 BGF393229:BGG393233 BQB393229:BQC393233 BZX393229:BZY393233 CJT393229:CJU393233 CTP393229:CTQ393233 DDL393229:DDM393233 DNH393229:DNI393233 DXD393229:DXE393233 EGZ393229:EHA393233 EQV393229:EQW393233 FAR393229:FAS393233 FKN393229:FKO393233 FUJ393229:FUK393233 GEF393229:GEG393233 GOB393229:GOC393233 GXX393229:GXY393233 HHT393229:HHU393233 HRP393229:HRQ393233 IBL393229:IBM393233 ILH393229:ILI393233 IVD393229:IVE393233 JEZ393229:JFA393233 JOV393229:JOW393233 JYR393229:JYS393233 KIN393229:KIO393233 KSJ393229:KSK393233 LCF393229:LCG393233 LMB393229:LMC393233 LVX393229:LVY393233 MFT393229:MFU393233 MPP393229:MPQ393233 MZL393229:MZM393233 NJH393229:NJI393233 NTD393229:NTE393233 OCZ393229:ODA393233 OMV393229:OMW393233 OWR393229:OWS393233 PGN393229:PGO393233 PQJ393229:PQK393233 QAF393229:QAG393233 QKB393229:QKC393233 QTX393229:QTY393233 RDT393229:RDU393233 RNP393229:RNQ393233 RXL393229:RXM393233 SHH393229:SHI393233 SRD393229:SRE393233 TAZ393229:TBA393233 TKV393229:TKW393233 TUR393229:TUS393233 UEN393229:UEO393233 UOJ393229:UOK393233 UYF393229:UYG393233 VIB393229:VIC393233 VRX393229:VRY393233 WBT393229:WBU393233 WLP393229:WLQ393233 WVL393229:WVM393233 C458765:E458769 IZ458765:JA458769 SV458765:SW458769 ACR458765:ACS458769 AMN458765:AMO458769 AWJ458765:AWK458769 BGF458765:BGG458769 BQB458765:BQC458769 BZX458765:BZY458769 CJT458765:CJU458769 CTP458765:CTQ458769 DDL458765:DDM458769 DNH458765:DNI458769 DXD458765:DXE458769 EGZ458765:EHA458769 EQV458765:EQW458769 FAR458765:FAS458769 FKN458765:FKO458769 FUJ458765:FUK458769 GEF458765:GEG458769 GOB458765:GOC458769 GXX458765:GXY458769 HHT458765:HHU458769 HRP458765:HRQ458769 IBL458765:IBM458769 ILH458765:ILI458769 IVD458765:IVE458769 JEZ458765:JFA458769 JOV458765:JOW458769 JYR458765:JYS458769 KIN458765:KIO458769 KSJ458765:KSK458769 LCF458765:LCG458769 LMB458765:LMC458769 LVX458765:LVY458769 MFT458765:MFU458769 MPP458765:MPQ458769 MZL458765:MZM458769 NJH458765:NJI458769 NTD458765:NTE458769 OCZ458765:ODA458769 OMV458765:OMW458769 OWR458765:OWS458769 PGN458765:PGO458769 PQJ458765:PQK458769 QAF458765:QAG458769 QKB458765:QKC458769 QTX458765:QTY458769 RDT458765:RDU458769 RNP458765:RNQ458769 RXL458765:RXM458769 SHH458765:SHI458769 SRD458765:SRE458769 TAZ458765:TBA458769 TKV458765:TKW458769 TUR458765:TUS458769 UEN458765:UEO458769 UOJ458765:UOK458769 UYF458765:UYG458769 VIB458765:VIC458769 VRX458765:VRY458769 WBT458765:WBU458769 WLP458765:WLQ458769 WVL458765:WVM458769 C524301:E524305 IZ524301:JA524305 SV524301:SW524305 ACR524301:ACS524305 AMN524301:AMO524305 AWJ524301:AWK524305 BGF524301:BGG524305 BQB524301:BQC524305 BZX524301:BZY524305 CJT524301:CJU524305 CTP524301:CTQ524305 DDL524301:DDM524305 DNH524301:DNI524305 DXD524301:DXE524305 EGZ524301:EHA524305 EQV524301:EQW524305 FAR524301:FAS524305 FKN524301:FKO524305 FUJ524301:FUK524305 GEF524301:GEG524305 GOB524301:GOC524305 GXX524301:GXY524305 HHT524301:HHU524305 HRP524301:HRQ524305 IBL524301:IBM524305 ILH524301:ILI524305 IVD524301:IVE524305 JEZ524301:JFA524305 JOV524301:JOW524305 JYR524301:JYS524305 KIN524301:KIO524305 KSJ524301:KSK524305 LCF524301:LCG524305 LMB524301:LMC524305 LVX524301:LVY524305 MFT524301:MFU524305 MPP524301:MPQ524305 MZL524301:MZM524305 NJH524301:NJI524305 NTD524301:NTE524305 OCZ524301:ODA524305 OMV524301:OMW524305 OWR524301:OWS524305 PGN524301:PGO524305 PQJ524301:PQK524305 QAF524301:QAG524305 QKB524301:QKC524305 QTX524301:QTY524305 RDT524301:RDU524305 RNP524301:RNQ524305 RXL524301:RXM524305 SHH524301:SHI524305 SRD524301:SRE524305 TAZ524301:TBA524305 TKV524301:TKW524305 TUR524301:TUS524305 UEN524301:UEO524305 UOJ524301:UOK524305 UYF524301:UYG524305 VIB524301:VIC524305 VRX524301:VRY524305 WBT524301:WBU524305 WLP524301:WLQ524305 WVL524301:WVM524305 C589837:E589841 IZ589837:JA589841 SV589837:SW589841 ACR589837:ACS589841 AMN589837:AMO589841 AWJ589837:AWK589841 BGF589837:BGG589841 BQB589837:BQC589841 BZX589837:BZY589841 CJT589837:CJU589841 CTP589837:CTQ589841 DDL589837:DDM589841 DNH589837:DNI589841 DXD589837:DXE589841 EGZ589837:EHA589841 EQV589837:EQW589841 FAR589837:FAS589841 FKN589837:FKO589841 FUJ589837:FUK589841 GEF589837:GEG589841 GOB589837:GOC589841 GXX589837:GXY589841 HHT589837:HHU589841 HRP589837:HRQ589841 IBL589837:IBM589841 ILH589837:ILI589841 IVD589837:IVE589841 JEZ589837:JFA589841 JOV589837:JOW589841 JYR589837:JYS589841 KIN589837:KIO589841 KSJ589837:KSK589841 LCF589837:LCG589841 LMB589837:LMC589841 LVX589837:LVY589841 MFT589837:MFU589841 MPP589837:MPQ589841 MZL589837:MZM589841 NJH589837:NJI589841 NTD589837:NTE589841 OCZ589837:ODA589841 OMV589837:OMW589841 OWR589837:OWS589841 PGN589837:PGO589841 PQJ589837:PQK589841 QAF589837:QAG589841 QKB589837:QKC589841 QTX589837:QTY589841 RDT589837:RDU589841 RNP589837:RNQ589841 RXL589837:RXM589841 SHH589837:SHI589841 SRD589837:SRE589841 TAZ589837:TBA589841 TKV589837:TKW589841 TUR589837:TUS589841 UEN589837:UEO589841 UOJ589837:UOK589841 UYF589837:UYG589841 VIB589837:VIC589841 VRX589837:VRY589841 WBT589837:WBU589841 WLP589837:WLQ589841 WVL589837:WVM589841 C655373:E655377 IZ655373:JA655377 SV655373:SW655377 ACR655373:ACS655377 AMN655373:AMO655377 AWJ655373:AWK655377 BGF655373:BGG655377 BQB655373:BQC655377 BZX655373:BZY655377 CJT655373:CJU655377 CTP655373:CTQ655377 DDL655373:DDM655377 DNH655373:DNI655377 DXD655373:DXE655377 EGZ655373:EHA655377 EQV655373:EQW655377 FAR655373:FAS655377 FKN655373:FKO655377 FUJ655373:FUK655377 GEF655373:GEG655377 GOB655373:GOC655377 GXX655373:GXY655377 HHT655373:HHU655377 HRP655373:HRQ655377 IBL655373:IBM655377 ILH655373:ILI655377 IVD655373:IVE655377 JEZ655373:JFA655377 JOV655373:JOW655377 JYR655373:JYS655377 KIN655373:KIO655377 KSJ655373:KSK655377 LCF655373:LCG655377 LMB655373:LMC655377 LVX655373:LVY655377 MFT655373:MFU655377 MPP655373:MPQ655377 MZL655373:MZM655377 NJH655373:NJI655377 NTD655373:NTE655377 OCZ655373:ODA655377 OMV655373:OMW655377 OWR655373:OWS655377 PGN655373:PGO655377 PQJ655373:PQK655377 QAF655373:QAG655377 QKB655373:QKC655377 QTX655373:QTY655377 RDT655373:RDU655377 RNP655373:RNQ655377 RXL655373:RXM655377 SHH655373:SHI655377 SRD655373:SRE655377 TAZ655373:TBA655377 TKV655373:TKW655377 TUR655373:TUS655377 UEN655373:UEO655377 UOJ655373:UOK655377 UYF655373:UYG655377 VIB655373:VIC655377 VRX655373:VRY655377 WBT655373:WBU655377 WLP655373:WLQ655377 WVL655373:WVM655377 C720909:E720913 IZ720909:JA720913 SV720909:SW720913 ACR720909:ACS720913 AMN720909:AMO720913 AWJ720909:AWK720913 BGF720909:BGG720913 BQB720909:BQC720913 BZX720909:BZY720913 CJT720909:CJU720913 CTP720909:CTQ720913 DDL720909:DDM720913 DNH720909:DNI720913 DXD720909:DXE720913 EGZ720909:EHA720913 EQV720909:EQW720913 FAR720909:FAS720913 FKN720909:FKO720913 FUJ720909:FUK720913 GEF720909:GEG720913 GOB720909:GOC720913 GXX720909:GXY720913 HHT720909:HHU720913 HRP720909:HRQ720913 IBL720909:IBM720913 ILH720909:ILI720913 IVD720909:IVE720913 JEZ720909:JFA720913 JOV720909:JOW720913 JYR720909:JYS720913 KIN720909:KIO720913 KSJ720909:KSK720913 LCF720909:LCG720913 LMB720909:LMC720913 LVX720909:LVY720913 MFT720909:MFU720913 MPP720909:MPQ720913 MZL720909:MZM720913 NJH720909:NJI720913 NTD720909:NTE720913 OCZ720909:ODA720913 OMV720909:OMW720913 OWR720909:OWS720913 PGN720909:PGO720913 PQJ720909:PQK720913 QAF720909:QAG720913 QKB720909:QKC720913 QTX720909:QTY720913 RDT720909:RDU720913 RNP720909:RNQ720913 RXL720909:RXM720913 SHH720909:SHI720913 SRD720909:SRE720913 TAZ720909:TBA720913 TKV720909:TKW720913 TUR720909:TUS720913 UEN720909:UEO720913 UOJ720909:UOK720913 UYF720909:UYG720913 VIB720909:VIC720913 VRX720909:VRY720913 WBT720909:WBU720913 WLP720909:WLQ720913 WVL720909:WVM720913 C786445:E786449 IZ786445:JA786449 SV786445:SW786449 ACR786445:ACS786449 AMN786445:AMO786449 AWJ786445:AWK786449 BGF786445:BGG786449 BQB786445:BQC786449 BZX786445:BZY786449 CJT786445:CJU786449 CTP786445:CTQ786449 DDL786445:DDM786449 DNH786445:DNI786449 DXD786445:DXE786449 EGZ786445:EHA786449 EQV786445:EQW786449 FAR786445:FAS786449 FKN786445:FKO786449 FUJ786445:FUK786449 GEF786445:GEG786449 GOB786445:GOC786449 GXX786445:GXY786449 HHT786445:HHU786449 HRP786445:HRQ786449 IBL786445:IBM786449 ILH786445:ILI786449 IVD786445:IVE786449 JEZ786445:JFA786449 JOV786445:JOW786449 JYR786445:JYS786449 KIN786445:KIO786449 KSJ786445:KSK786449 LCF786445:LCG786449 LMB786445:LMC786449 LVX786445:LVY786449 MFT786445:MFU786449 MPP786445:MPQ786449 MZL786445:MZM786449 NJH786445:NJI786449 NTD786445:NTE786449 OCZ786445:ODA786449 OMV786445:OMW786449 OWR786445:OWS786449 PGN786445:PGO786449 PQJ786445:PQK786449 QAF786445:QAG786449 QKB786445:QKC786449 QTX786445:QTY786449 RDT786445:RDU786449 RNP786445:RNQ786449 RXL786445:RXM786449 SHH786445:SHI786449 SRD786445:SRE786449 TAZ786445:TBA786449 TKV786445:TKW786449 TUR786445:TUS786449 UEN786445:UEO786449 UOJ786445:UOK786449 UYF786445:UYG786449 VIB786445:VIC786449 VRX786445:VRY786449 WBT786445:WBU786449 WLP786445:WLQ786449 WVL786445:WVM786449 C851981:E851985 IZ851981:JA851985 SV851981:SW851985 ACR851981:ACS851985 AMN851981:AMO851985 AWJ851981:AWK851985 BGF851981:BGG851985 BQB851981:BQC851985 BZX851981:BZY851985 CJT851981:CJU851985 CTP851981:CTQ851985 DDL851981:DDM851985 DNH851981:DNI851985 DXD851981:DXE851985 EGZ851981:EHA851985 EQV851981:EQW851985 FAR851981:FAS851985 FKN851981:FKO851985 FUJ851981:FUK851985 GEF851981:GEG851985 GOB851981:GOC851985 GXX851981:GXY851985 HHT851981:HHU851985 HRP851981:HRQ851985 IBL851981:IBM851985 ILH851981:ILI851985 IVD851981:IVE851985 JEZ851981:JFA851985 JOV851981:JOW851985 JYR851981:JYS851985 KIN851981:KIO851985 KSJ851981:KSK851985 LCF851981:LCG851985 LMB851981:LMC851985 LVX851981:LVY851985 MFT851981:MFU851985 MPP851981:MPQ851985 MZL851981:MZM851985 NJH851981:NJI851985 NTD851981:NTE851985 OCZ851981:ODA851985 OMV851981:OMW851985 OWR851981:OWS851985 PGN851981:PGO851985 PQJ851981:PQK851985 QAF851981:QAG851985 QKB851981:QKC851985 QTX851981:QTY851985 RDT851981:RDU851985 RNP851981:RNQ851985 RXL851981:RXM851985 SHH851981:SHI851985 SRD851981:SRE851985 TAZ851981:TBA851985 TKV851981:TKW851985 TUR851981:TUS851985 UEN851981:UEO851985 UOJ851981:UOK851985 UYF851981:UYG851985 VIB851981:VIC851985 VRX851981:VRY851985 WBT851981:WBU851985 WLP851981:WLQ851985 WVL851981:WVM851985 C917517:E917521 IZ917517:JA917521 SV917517:SW917521 ACR917517:ACS917521 AMN917517:AMO917521 AWJ917517:AWK917521 BGF917517:BGG917521 BQB917517:BQC917521 BZX917517:BZY917521 CJT917517:CJU917521 CTP917517:CTQ917521 DDL917517:DDM917521 DNH917517:DNI917521 DXD917517:DXE917521 EGZ917517:EHA917521 EQV917517:EQW917521 FAR917517:FAS917521 FKN917517:FKO917521 FUJ917517:FUK917521 GEF917517:GEG917521 GOB917517:GOC917521 GXX917517:GXY917521 HHT917517:HHU917521 HRP917517:HRQ917521 IBL917517:IBM917521 ILH917517:ILI917521 IVD917517:IVE917521 JEZ917517:JFA917521 JOV917517:JOW917521 JYR917517:JYS917521 KIN917517:KIO917521 KSJ917517:KSK917521 LCF917517:LCG917521 LMB917517:LMC917521 LVX917517:LVY917521 MFT917517:MFU917521 MPP917517:MPQ917521 MZL917517:MZM917521 NJH917517:NJI917521 NTD917517:NTE917521 OCZ917517:ODA917521 OMV917517:OMW917521 OWR917517:OWS917521 PGN917517:PGO917521 PQJ917517:PQK917521 QAF917517:QAG917521 QKB917517:QKC917521 QTX917517:QTY917521 RDT917517:RDU917521 RNP917517:RNQ917521 RXL917517:RXM917521 SHH917517:SHI917521 SRD917517:SRE917521 TAZ917517:TBA917521 TKV917517:TKW917521 TUR917517:TUS917521 UEN917517:UEO917521 UOJ917517:UOK917521 UYF917517:UYG917521 VIB917517:VIC917521 VRX917517:VRY917521 WBT917517:WBU917521 WLP917517:WLQ917521 WVL917517:WVM917521 C983053:E983057 IZ983053:JA983057 SV983053:SW983057 ACR983053:ACS983057 AMN983053:AMO983057 AWJ983053:AWK983057 BGF983053:BGG983057 BQB983053:BQC983057 BZX983053:BZY983057 CJT983053:CJU983057 CTP983053:CTQ983057 DDL983053:DDM983057 DNH983053:DNI983057 DXD983053:DXE983057 EGZ983053:EHA983057 EQV983053:EQW983057 FAR983053:FAS983057 FKN983053:FKO983057 FUJ983053:FUK983057 GEF983053:GEG983057 GOB983053:GOC983057 GXX983053:GXY983057 HHT983053:HHU983057 HRP983053:HRQ983057 IBL983053:IBM983057 ILH983053:ILI983057 IVD983053:IVE983057 JEZ983053:JFA983057 JOV983053:JOW983057 JYR983053:JYS983057 KIN983053:KIO983057 KSJ983053:KSK983057 LCF983053:LCG983057 LMB983053:LMC983057 LVX983053:LVY983057 MFT983053:MFU983057 MPP983053:MPQ983057 MZL983053:MZM983057 NJH983053:NJI983057 NTD983053:NTE983057 OCZ983053:ODA983057 OMV983053:OMW983057 OWR983053:OWS983057 PGN983053:PGO983057 PQJ983053:PQK983057 QAF983053:QAG983057 QKB983053:QKC983057 QTX983053:QTY983057 RDT983053:RDU983057 RNP983053:RNQ983057 RXL983053:RXM983057 SHH983053:SHI983057 SRD983053:SRE983057 TAZ983053:TBA983057 TKV983053:TKW983057 TUR983053:TUS983057 UEN983053:UEO983057 UOJ983053:UOK983057 UYF983053:UYG983057 VIB983053:VIC983057 VRX983053:VRY983057 WBT983053:WBU983057 WLP983053:WLQ983057 WVL983053:WVM983057 D45:E56 JA45:JA56 SW45:SW56 ACS45:ACS56 AMO45:AMO56 AWK45:AWK56 BGG45:BGG56 BQC45:BQC56 BZY45:BZY56 CJU45:CJU56 CTQ45:CTQ56 DDM45:DDM56 DNI45:DNI56 DXE45:DXE56 EHA45:EHA56 EQW45:EQW56 FAS45:FAS56 FKO45:FKO56 FUK45:FUK56 GEG45:GEG56 GOC45:GOC56 GXY45:GXY56 HHU45:HHU56 HRQ45:HRQ56 IBM45:IBM56 ILI45:ILI56 IVE45:IVE56 JFA45:JFA56 JOW45:JOW56 JYS45:JYS56 KIO45:KIO56 KSK45:KSK56 LCG45:LCG56 LMC45:LMC56 LVY45:LVY56 MFU45:MFU56 MPQ45:MPQ56 MZM45:MZM56 NJI45:NJI56 NTE45:NTE56 ODA45:ODA56 OMW45:OMW56 OWS45:OWS56 PGO45:PGO56 PQK45:PQK56 QAG45:QAG56 QKC45:QKC56 QTY45:QTY56 RDU45:RDU56 RNQ45:RNQ56 RXM45:RXM56 SHI45:SHI56 SRE45:SRE56 TBA45:TBA56 TKW45:TKW56 TUS45:TUS56 UEO45:UEO56 UOK45:UOK56 UYG45:UYG56 VIC45:VIC56 VRY45:VRY56 WBU45:WBU56 WLQ45:WLQ56 WVM45:WVM56 D65581:E65592 JA65581:JA65592 SW65581:SW65592 ACS65581:ACS65592 AMO65581:AMO65592 AWK65581:AWK65592 BGG65581:BGG65592 BQC65581:BQC65592 BZY65581:BZY65592 CJU65581:CJU65592 CTQ65581:CTQ65592 DDM65581:DDM65592 DNI65581:DNI65592 DXE65581:DXE65592 EHA65581:EHA65592 EQW65581:EQW65592 FAS65581:FAS65592 FKO65581:FKO65592 FUK65581:FUK65592 GEG65581:GEG65592 GOC65581:GOC65592 GXY65581:GXY65592 HHU65581:HHU65592 HRQ65581:HRQ65592 IBM65581:IBM65592 ILI65581:ILI65592 IVE65581:IVE65592 JFA65581:JFA65592 JOW65581:JOW65592 JYS65581:JYS65592 KIO65581:KIO65592 KSK65581:KSK65592 LCG65581:LCG65592 LMC65581:LMC65592 LVY65581:LVY65592 MFU65581:MFU65592 MPQ65581:MPQ65592 MZM65581:MZM65592 NJI65581:NJI65592 NTE65581:NTE65592 ODA65581:ODA65592 OMW65581:OMW65592 OWS65581:OWS65592 PGO65581:PGO65592 PQK65581:PQK65592 QAG65581:QAG65592 QKC65581:QKC65592 QTY65581:QTY65592 RDU65581:RDU65592 RNQ65581:RNQ65592 RXM65581:RXM65592 SHI65581:SHI65592 SRE65581:SRE65592 TBA65581:TBA65592 TKW65581:TKW65592 TUS65581:TUS65592 UEO65581:UEO65592 UOK65581:UOK65592 UYG65581:UYG65592 VIC65581:VIC65592 VRY65581:VRY65592 WBU65581:WBU65592 WLQ65581:WLQ65592 WVM65581:WVM65592 D131117:E131128 JA131117:JA131128 SW131117:SW131128 ACS131117:ACS131128 AMO131117:AMO131128 AWK131117:AWK131128 BGG131117:BGG131128 BQC131117:BQC131128 BZY131117:BZY131128 CJU131117:CJU131128 CTQ131117:CTQ131128 DDM131117:DDM131128 DNI131117:DNI131128 DXE131117:DXE131128 EHA131117:EHA131128 EQW131117:EQW131128 FAS131117:FAS131128 FKO131117:FKO131128 FUK131117:FUK131128 GEG131117:GEG131128 GOC131117:GOC131128 GXY131117:GXY131128 HHU131117:HHU131128 HRQ131117:HRQ131128 IBM131117:IBM131128 ILI131117:ILI131128 IVE131117:IVE131128 JFA131117:JFA131128 JOW131117:JOW131128 JYS131117:JYS131128 KIO131117:KIO131128 KSK131117:KSK131128 LCG131117:LCG131128 LMC131117:LMC131128 LVY131117:LVY131128 MFU131117:MFU131128 MPQ131117:MPQ131128 MZM131117:MZM131128 NJI131117:NJI131128 NTE131117:NTE131128 ODA131117:ODA131128 OMW131117:OMW131128 OWS131117:OWS131128 PGO131117:PGO131128 PQK131117:PQK131128 QAG131117:QAG131128 QKC131117:QKC131128 QTY131117:QTY131128 RDU131117:RDU131128 RNQ131117:RNQ131128 RXM131117:RXM131128 SHI131117:SHI131128 SRE131117:SRE131128 TBA131117:TBA131128 TKW131117:TKW131128 TUS131117:TUS131128 UEO131117:UEO131128 UOK131117:UOK131128 UYG131117:UYG131128 VIC131117:VIC131128 VRY131117:VRY131128 WBU131117:WBU131128 WLQ131117:WLQ131128 WVM131117:WVM131128 D196653:E196664 JA196653:JA196664 SW196653:SW196664 ACS196653:ACS196664 AMO196653:AMO196664 AWK196653:AWK196664 BGG196653:BGG196664 BQC196653:BQC196664 BZY196653:BZY196664 CJU196653:CJU196664 CTQ196653:CTQ196664 DDM196653:DDM196664 DNI196653:DNI196664 DXE196653:DXE196664 EHA196653:EHA196664 EQW196653:EQW196664 FAS196653:FAS196664 FKO196653:FKO196664 FUK196653:FUK196664 GEG196653:GEG196664 GOC196653:GOC196664 GXY196653:GXY196664 HHU196653:HHU196664 HRQ196653:HRQ196664 IBM196653:IBM196664 ILI196653:ILI196664 IVE196653:IVE196664 JFA196653:JFA196664 JOW196653:JOW196664 JYS196653:JYS196664 KIO196653:KIO196664 KSK196653:KSK196664 LCG196653:LCG196664 LMC196653:LMC196664 LVY196653:LVY196664 MFU196653:MFU196664 MPQ196653:MPQ196664 MZM196653:MZM196664 NJI196653:NJI196664 NTE196653:NTE196664 ODA196653:ODA196664 OMW196653:OMW196664 OWS196653:OWS196664 PGO196653:PGO196664 PQK196653:PQK196664 QAG196653:QAG196664 QKC196653:QKC196664 QTY196653:QTY196664 RDU196653:RDU196664 RNQ196653:RNQ196664 RXM196653:RXM196664 SHI196653:SHI196664 SRE196653:SRE196664 TBA196653:TBA196664 TKW196653:TKW196664 TUS196653:TUS196664 UEO196653:UEO196664 UOK196653:UOK196664 UYG196653:UYG196664 VIC196653:VIC196664 VRY196653:VRY196664 WBU196653:WBU196664 WLQ196653:WLQ196664 WVM196653:WVM196664 D262189:E262200 JA262189:JA262200 SW262189:SW262200 ACS262189:ACS262200 AMO262189:AMO262200 AWK262189:AWK262200 BGG262189:BGG262200 BQC262189:BQC262200 BZY262189:BZY262200 CJU262189:CJU262200 CTQ262189:CTQ262200 DDM262189:DDM262200 DNI262189:DNI262200 DXE262189:DXE262200 EHA262189:EHA262200 EQW262189:EQW262200 FAS262189:FAS262200 FKO262189:FKO262200 FUK262189:FUK262200 GEG262189:GEG262200 GOC262189:GOC262200 GXY262189:GXY262200 HHU262189:HHU262200 HRQ262189:HRQ262200 IBM262189:IBM262200 ILI262189:ILI262200 IVE262189:IVE262200 JFA262189:JFA262200 JOW262189:JOW262200 JYS262189:JYS262200 KIO262189:KIO262200 KSK262189:KSK262200 LCG262189:LCG262200 LMC262189:LMC262200 LVY262189:LVY262200 MFU262189:MFU262200 MPQ262189:MPQ262200 MZM262189:MZM262200 NJI262189:NJI262200 NTE262189:NTE262200 ODA262189:ODA262200 OMW262189:OMW262200 OWS262189:OWS262200 PGO262189:PGO262200 PQK262189:PQK262200 QAG262189:QAG262200 QKC262189:QKC262200 QTY262189:QTY262200 RDU262189:RDU262200 RNQ262189:RNQ262200 RXM262189:RXM262200 SHI262189:SHI262200 SRE262189:SRE262200 TBA262189:TBA262200 TKW262189:TKW262200 TUS262189:TUS262200 UEO262189:UEO262200 UOK262189:UOK262200 UYG262189:UYG262200 VIC262189:VIC262200 VRY262189:VRY262200 WBU262189:WBU262200 WLQ262189:WLQ262200 WVM262189:WVM262200 D327725:E327736 JA327725:JA327736 SW327725:SW327736 ACS327725:ACS327736 AMO327725:AMO327736 AWK327725:AWK327736 BGG327725:BGG327736 BQC327725:BQC327736 BZY327725:BZY327736 CJU327725:CJU327736 CTQ327725:CTQ327736 DDM327725:DDM327736 DNI327725:DNI327736 DXE327725:DXE327736 EHA327725:EHA327736 EQW327725:EQW327736 FAS327725:FAS327736 FKO327725:FKO327736 FUK327725:FUK327736 GEG327725:GEG327736 GOC327725:GOC327736 GXY327725:GXY327736 HHU327725:HHU327736 HRQ327725:HRQ327736 IBM327725:IBM327736 ILI327725:ILI327736 IVE327725:IVE327736 JFA327725:JFA327736 JOW327725:JOW327736 JYS327725:JYS327736 KIO327725:KIO327736 KSK327725:KSK327736 LCG327725:LCG327736 LMC327725:LMC327736 LVY327725:LVY327736 MFU327725:MFU327736 MPQ327725:MPQ327736 MZM327725:MZM327736 NJI327725:NJI327736 NTE327725:NTE327736 ODA327725:ODA327736 OMW327725:OMW327736 OWS327725:OWS327736 PGO327725:PGO327736 PQK327725:PQK327736 QAG327725:QAG327736 QKC327725:QKC327736 QTY327725:QTY327736 RDU327725:RDU327736 RNQ327725:RNQ327736 RXM327725:RXM327736 SHI327725:SHI327736 SRE327725:SRE327736 TBA327725:TBA327736 TKW327725:TKW327736 TUS327725:TUS327736 UEO327725:UEO327736 UOK327725:UOK327736 UYG327725:UYG327736 VIC327725:VIC327736 VRY327725:VRY327736 WBU327725:WBU327736 WLQ327725:WLQ327736 WVM327725:WVM327736 D393261:E393272 JA393261:JA393272 SW393261:SW393272 ACS393261:ACS393272 AMO393261:AMO393272 AWK393261:AWK393272 BGG393261:BGG393272 BQC393261:BQC393272 BZY393261:BZY393272 CJU393261:CJU393272 CTQ393261:CTQ393272 DDM393261:DDM393272 DNI393261:DNI393272 DXE393261:DXE393272 EHA393261:EHA393272 EQW393261:EQW393272 FAS393261:FAS393272 FKO393261:FKO393272 FUK393261:FUK393272 GEG393261:GEG393272 GOC393261:GOC393272 GXY393261:GXY393272 HHU393261:HHU393272 HRQ393261:HRQ393272 IBM393261:IBM393272 ILI393261:ILI393272 IVE393261:IVE393272 JFA393261:JFA393272 JOW393261:JOW393272 JYS393261:JYS393272 KIO393261:KIO393272 KSK393261:KSK393272 LCG393261:LCG393272 LMC393261:LMC393272 LVY393261:LVY393272 MFU393261:MFU393272 MPQ393261:MPQ393272 MZM393261:MZM393272 NJI393261:NJI393272 NTE393261:NTE393272 ODA393261:ODA393272 OMW393261:OMW393272 OWS393261:OWS393272 PGO393261:PGO393272 PQK393261:PQK393272 QAG393261:QAG393272 QKC393261:QKC393272 QTY393261:QTY393272 RDU393261:RDU393272 RNQ393261:RNQ393272 RXM393261:RXM393272 SHI393261:SHI393272 SRE393261:SRE393272 TBA393261:TBA393272 TKW393261:TKW393272 TUS393261:TUS393272 UEO393261:UEO393272 UOK393261:UOK393272 UYG393261:UYG393272 VIC393261:VIC393272 VRY393261:VRY393272 WBU393261:WBU393272 WLQ393261:WLQ393272 WVM393261:WVM393272 D458797:E458808 JA458797:JA458808 SW458797:SW458808 ACS458797:ACS458808 AMO458797:AMO458808 AWK458797:AWK458808 BGG458797:BGG458808 BQC458797:BQC458808 BZY458797:BZY458808 CJU458797:CJU458808 CTQ458797:CTQ458808 DDM458797:DDM458808 DNI458797:DNI458808 DXE458797:DXE458808 EHA458797:EHA458808 EQW458797:EQW458808 FAS458797:FAS458808 FKO458797:FKO458808 FUK458797:FUK458808 GEG458797:GEG458808 GOC458797:GOC458808 GXY458797:GXY458808 HHU458797:HHU458808 HRQ458797:HRQ458808 IBM458797:IBM458808 ILI458797:ILI458808 IVE458797:IVE458808 JFA458797:JFA458808 JOW458797:JOW458808 JYS458797:JYS458808 KIO458797:KIO458808 KSK458797:KSK458808 LCG458797:LCG458808 LMC458797:LMC458808 LVY458797:LVY458808 MFU458797:MFU458808 MPQ458797:MPQ458808 MZM458797:MZM458808 NJI458797:NJI458808 NTE458797:NTE458808 ODA458797:ODA458808 OMW458797:OMW458808 OWS458797:OWS458808 PGO458797:PGO458808 PQK458797:PQK458808 QAG458797:QAG458808 QKC458797:QKC458808 QTY458797:QTY458808 RDU458797:RDU458808 RNQ458797:RNQ458808 RXM458797:RXM458808 SHI458797:SHI458808 SRE458797:SRE458808 TBA458797:TBA458808 TKW458797:TKW458808 TUS458797:TUS458808 UEO458797:UEO458808 UOK458797:UOK458808 UYG458797:UYG458808 VIC458797:VIC458808 VRY458797:VRY458808 WBU458797:WBU458808 WLQ458797:WLQ458808 WVM458797:WVM458808 D524333:E524344 JA524333:JA524344 SW524333:SW524344 ACS524333:ACS524344 AMO524333:AMO524344 AWK524333:AWK524344 BGG524333:BGG524344 BQC524333:BQC524344 BZY524333:BZY524344 CJU524333:CJU524344 CTQ524333:CTQ524344 DDM524333:DDM524344 DNI524333:DNI524344 DXE524333:DXE524344 EHA524333:EHA524344 EQW524333:EQW524344 FAS524333:FAS524344 FKO524333:FKO524344 FUK524333:FUK524344 GEG524333:GEG524344 GOC524333:GOC524344 GXY524333:GXY524344 HHU524333:HHU524344 HRQ524333:HRQ524344 IBM524333:IBM524344 ILI524333:ILI524344 IVE524333:IVE524344 JFA524333:JFA524344 JOW524333:JOW524344 JYS524333:JYS524344 KIO524333:KIO524344 KSK524333:KSK524344 LCG524333:LCG524344 LMC524333:LMC524344 LVY524333:LVY524344 MFU524333:MFU524344 MPQ524333:MPQ524344 MZM524333:MZM524344 NJI524333:NJI524344 NTE524333:NTE524344 ODA524333:ODA524344 OMW524333:OMW524344 OWS524333:OWS524344 PGO524333:PGO524344 PQK524333:PQK524344 QAG524333:QAG524344 QKC524333:QKC524344 QTY524333:QTY524344 RDU524333:RDU524344 RNQ524333:RNQ524344 RXM524333:RXM524344 SHI524333:SHI524344 SRE524333:SRE524344 TBA524333:TBA524344 TKW524333:TKW524344 TUS524333:TUS524344 UEO524333:UEO524344 UOK524333:UOK524344 UYG524333:UYG524344 VIC524333:VIC524344 VRY524333:VRY524344 WBU524333:WBU524344 WLQ524333:WLQ524344 WVM524333:WVM524344 D589869:E589880 JA589869:JA589880 SW589869:SW589880 ACS589869:ACS589880 AMO589869:AMO589880 AWK589869:AWK589880 BGG589869:BGG589880 BQC589869:BQC589880 BZY589869:BZY589880 CJU589869:CJU589880 CTQ589869:CTQ589880 DDM589869:DDM589880 DNI589869:DNI589880 DXE589869:DXE589880 EHA589869:EHA589880 EQW589869:EQW589880 FAS589869:FAS589880 FKO589869:FKO589880 FUK589869:FUK589880 GEG589869:GEG589880 GOC589869:GOC589880 GXY589869:GXY589880 HHU589869:HHU589880 HRQ589869:HRQ589880 IBM589869:IBM589880 ILI589869:ILI589880 IVE589869:IVE589880 JFA589869:JFA589880 JOW589869:JOW589880 JYS589869:JYS589880 KIO589869:KIO589880 KSK589869:KSK589880 LCG589869:LCG589880 LMC589869:LMC589880 LVY589869:LVY589880 MFU589869:MFU589880 MPQ589869:MPQ589880 MZM589869:MZM589880 NJI589869:NJI589880 NTE589869:NTE589880 ODA589869:ODA589880 OMW589869:OMW589880 OWS589869:OWS589880 PGO589869:PGO589880 PQK589869:PQK589880 QAG589869:QAG589880 QKC589869:QKC589880 QTY589869:QTY589880 RDU589869:RDU589880 RNQ589869:RNQ589880 RXM589869:RXM589880 SHI589869:SHI589880 SRE589869:SRE589880 TBA589869:TBA589880 TKW589869:TKW589880 TUS589869:TUS589880 UEO589869:UEO589880 UOK589869:UOK589880 UYG589869:UYG589880 VIC589869:VIC589880 VRY589869:VRY589880 WBU589869:WBU589880 WLQ589869:WLQ589880 WVM589869:WVM589880 D655405:E655416 JA655405:JA655416 SW655405:SW655416 ACS655405:ACS655416 AMO655405:AMO655416 AWK655405:AWK655416 BGG655405:BGG655416 BQC655405:BQC655416 BZY655405:BZY655416 CJU655405:CJU655416 CTQ655405:CTQ655416 DDM655405:DDM655416 DNI655405:DNI655416 DXE655405:DXE655416 EHA655405:EHA655416 EQW655405:EQW655416 FAS655405:FAS655416 FKO655405:FKO655416 FUK655405:FUK655416 GEG655405:GEG655416 GOC655405:GOC655416 GXY655405:GXY655416 HHU655405:HHU655416 HRQ655405:HRQ655416 IBM655405:IBM655416 ILI655405:ILI655416 IVE655405:IVE655416 JFA655405:JFA655416 JOW655405:JOW655416 JYS655405:JYS655416 KIO655405:KIO655416 KSK655405:KSK655416 LCG655405:LCG655416 LMC655405:LMC655416 LVY655405:LVY655416 MFU655405:MFU655416 MPQ655405:MPQ655416 MZM655405:MZM655416 NJI655405:NJI655416 NTE655405:NTE655416 ODA655405:ODA655416 OMW655405:OMW655416 OWS655405:OWS655416 PGO655405:PGO655416 PQK655405:PQK655416 QAG655405:QAG655416 QKC655405:QKC655416 QTY655405:QTY655416 RDU655405:RDU655416 RNQ655405:RNQ655416 RXM655405:RXM655416 SHI655405:SHI655416 SRE655405:SRE655416 TBA655405:TBA655416 TKW655405:TKW655416 TUS655405:TUS655416 UEO655405:UEO655416 UOK655405:UOK655416 UYG655405:UYG655416 VIC655405:VIC655416 VRY655405:VRY655416 WBU655405:WBU655416 WLQ655405:WLQ655416 WVM655405:WVM655416 D720941:E720952 JA720941:JA720952 SW720941:SW720952 ACS720941:ACS720952 AMO720941:AMO720952 AWK720941:AWK720952 BGG720941:BGG720952 BQC720941:BQC720952 BZY720941:BZY720952 CJU720941:CJU720952 CTQ720941:CTQ720952 DDM720941:DDM720952 DNI720941:DNI720952 DXE720941:DXE720952 EHA720941:EHA720952 EQW720941:EQW720952 FAS720941:FAS720952 FKO720941:FKO720952 FUK720941:FUK720952 GEG720941:GEG720952 GOC720941:GOC720952 GXY720941:GXY720952 HHU720941:HHU720952 HRQ720941:HRQ720952 IBM720941:IBM720952 ILI720941:ILI720952 IVE720941:IVE720952 JFA720941:JFA720952 JOW720941:JOW720952 JYS720941:JYS720952 KIO720941:KIO720952 KSK720941:KSK720952 LCG720941:LCG720952 LMC720941:LMC720952 LVY720941:LVY720952 MFU720941:MFU720952 MPQ720941:MPQ720952 MZM720941:MZM720952 NJI720941:NJI720952 NTE720941:NTE720952 ODA720941:ODA720952 OMW720941:OMW720952 OWS720941:OWS720952 PGO720941:PGO720952 PQK720941:PQK720952 QAG720941:QAG720952 QKC720941:QKC720952 QTY720941:QTY720952 RDU720941:RDU720952 RNQ720941:RNQ720952 RXM720941:RXM720952 SHI720941:SHI720952 SRE720941:SRE720952 TBA720941:TBA720952 TKW720941:TKW720952 TUS720941:TUS720952 UEO720941:UEO720952 UOK720941:UOK720952 UYG720941:UYG720952 VIC720941:VIC720952 VRY720941:VRY720952 WBU720941:WBU720952 WLQ720941:WLQ720952 WVM720941:WVM720952 D786477:E786488 JA786477:JA786488 SW786477:SW786488 ACS786477:ACS786488 AMO786477:AMO786488 AWK786477:AWK786488 BGG786477:BGG786488 BQC786477:BQC786488 BZY786477:BZY786488 CJU786477:CJU786488 CTQ786477:CTQ786488 DDM786477:DDM786488 DNI786477:DNI786488 DXE786477:DXE786488 EHA786477:EHA786488 EQW786477:EQW786488 FAS786477:FAS786488 FKO786477:FKO786488 FUK786477:FUK786488 GEG786477:GEG786488 GOC786477:GOC786488 GXY786477:GXY786488 HHU786477:HHU786488 HRQ786477:HRQ786488 IBM786477:IBM786488 ILI786477:ILI786488 IVE786477:IVE786488 JFA786477:JFA786488 JOW786477:JOW786488 JYS786477:JYS786488 KIO786477:KIO786488 KSK786477:KSK786488 LCG786477:LCG786488 LMC786477:LMC786488 LVY786477:LVY786488 MFU786477:MFU786488 MPQ786477:MPQ786488 MZM786477:MZM786488 NJI786477:NJI786488 NTE786477:NTE786488 ODA786477:ODA786488 OMW786477:OMW786488 OWS786477:OWS786488 PGO786477:PGO786488 PQK786477:PQK786488 QAG786477:QAG786488 QKC786477:QKC786488 QTY786477:QTY786488 RDU786477:RDU786488 RNQ786477:RNQ786488 RXM786477:RXM786488 SHI786477:SHI786488 SRE786477:SRE786488 TBA786477:TBA786488 TKW786477:TKW786488 TUS786477:TUS786488 UEO786477:UEO786488 UOK786477:UOK786488 UYG786477:UYG786488 VIC786477:VIC786488 VRY786477:VRY786488 WBU786477:WBU786488 WLQ786477:WLQ786488 WVM786477:WVM786488 D852013:E852024 JA852013:JA852024 SW852013:SW852024 ACS852013:ACS852024 AMO852013:AMO852024 AWK852013:AWK852024 BGG852013:BGG852024 BQC852013:BQC852024 BZY852013:BZY852024 CJU852013:CJU852024 CTQ852013:CTQ852024 DDM852013:DDM852024 DNI852013:DNI852024 DXE852013:DXE852024 EHA852013:EHA852024 EQW852013:EQW852024 FAS852013:FAS852024 FKO852013:FKO852024 FUK852013:FUK852024 GEG852013:GEG852024 GOC852013:GOC852024 GXY852013:GXY852024 HHU852013:HHU852024 HRQ852013:HRQ852024 IBM852013:IBM852024 ILI852013:ILI852024 IVE852013:IVE852024 JFA852013:JFA852024 JOW852013:JOW852024 JYS852013:JYS852024 KIO852013:KIO852024 KSK852013:KSK852024 LCG852013:LCG852024 LMC852013:LMC852024 LVY852013:LVY852024 MFU852013:MFU852024 MPQ852013:MPQ852024 MZM852013:MZM852024 NJI852013:NJI852024 NTE852013:NTE852024 ODA852013:ODA852024 OMW852013:OMW852024 OWS852013:OWS852024 PGO852013:PGO852024 PQK852013:PQK852024 QAG852013:QAG852024 QKC852013:QKC852024 QTY852013:QTY852024 RDU852013:RDU852024 RNQ852013:RNQ852024 RXM852013:RXM852024 SHI852013:SHI852024 SRE852013:SRE852024 TBA852013:TBA852024 TKW852013:TKW852024 TUS852013:TUS852024 UEO852013:UEO852024 UOK852013:UOK852024 UYG852013:UYG852024 VIC852013:VIC852024 VRY852013:VRY852024 WBU852013:WBU852024 WLQ852013:WLQ852024 WVM852013:WVM852024 D917549:E917560 JA917549:JA917560 SW917549:SW917560 ACS917549:ACS917560 AMO917549:AMO917560 AWK917549:AWK917560 BGG917549:BGG917560 BQC917549:BQC917560 BZY917549:BZY917560 CJU917549:CJU917560 CTQ917549:CTQ917560 DDM917549:DDM917560 DNI917549:DNI917560 DXE917549:DXE917560 EHA917549:EHA917560 EQW917549:EQW917560 FAS917549:FAS917560 FKO917549:FKO917560 FUK917549:FUK917560 GEG917549:GEG917560 GOC917549:GOC917560 GXY917549:GXY917560 HHU917549:HHU917560 HRQ917549:HRQ917560 IBM917549:IBM917560 ILI917549:ILI917560 IVE917549:IVE917560 JFA917549:JFA917560 JOW917549:JOW917560 JYS917549:JYS917560 KIO917549:KIO917560 KSK917549:KSK917560 LCG917549:LCG917560 LMC917549:LMC917560 LVY917549:LVY917560 MFU917549:MFU917560 MPQ917549:MPQ917560 MZM917549:MZM917560 NJI917549:NJI917560 NTE917549:NTE917560 ODA917549:ODA917560 OMW917549:OMW917560 OWS917549:OWS917560 PGO917549:PGO917560 PQK917549:PQK917560 QAG917549:QAG917560 QKC917549:QKC917560 QTY917549:QTY917560 RDU917549:RDU917560 RNQ917549:RNQ917560 RXM917549:RXM917560 SHI917549:SHI917560 SRE917549:SRE917560 TBA917549:TBA917560 TKW917549:TKW917560 TUS917549:TUS917560 UEO917549:UEO917560 UOK917549:UOK917560 UYG917549:UYG917560 VIC917549:VIC917560 VRY917549:VRY917560 WBU917549:WBU917560 WLQ917549:WLQ917560 WVM917549:WVM917560 D983085:E983096 JA983085:JA983096 SW983085:SW983096 ACS983085:ACS983096 AMO983085:AMO983096 AWK983085:AWK983096 BGG983085:BGG983096 BQC983085:BQC983096 BZY983085:BZY983096 CJU983085:CJU983096 CTQ983085:CTQ983096 DDM983085:DDM983096 DNI983085:DNI983096 DXE983085:DXE983096 EHA983085:EHA983096 EQW983085:EQW983096 FAS983085:FAS983096 FKO983085:FKO983096 FUK983085:FUK983096 GEG983085:GEG983096 GOC983085:GOC983096 GXY983085:GXY983096 HHU983085:HHU983096 HRQ983085:HRQ983096 IBM983085:IBM983096 ILI983085:ILI983096 IVE983085:IVE983096 JFA983085:JFA983096 JOW983085:JOW983096 JYS983085:JYS983096 KIO983085:KIO983096 KSK983085:KSK983096 LCG983085:LCG983096 LMC983085:LMC983096 LVY983085:LVY983096 MFU983085:MFU983096 MPQ983085:MPQ983096 MZM983085:MZM983096 NJI983085:NJI983096 NTE983085:NTE983096 ODA983085:ODA983096 OMW983085:OMW983096 OWS983085:OWS983096 PGO983085:PGO983096 PQK983085:PQK983096 QAG983085:QAG983096 QKC983085:QKC983096 QTY983085:QTY983096 RDU983085:RDU983096 RNQ983085:RNQ983096 RXM983085:RXM983096 SHI983085:SHI983096 SRE983085:SRE983096 TBA983085:TBA983096 TKW983085:TKW983096 TUS983085:TUS983096 UEO983085:UEO983096 UOK983085:UOK983096 UYG983085:UYG983096 VIC983085:VIC983096 VRY983085:VRY983096 WBU983085:WBU983096 WLQ983085:WLQ983096 WVM983085:WVM983096 G45:G56 JC45:JC56 SY45:SY56 ACU45:ACU56 AMQ45:AMQ56 AWM45:AWM56 BGI45:BGI56 BQE45:BQE56 CAA45:CAA56 CJW45:CJW56 CTS45:CTS56 DDO45:DDO56 DNK45:DNK56 DXG45:DXG56 EHC45:EHC56 EQY45:EQY56 FAU45:FAU56 FKQ45:FKQ56 FUM45:FUM56 GEI45:GEI56 GOE45:GOE56 GYA45:GYA56 HHW45:HHW56 HRS45:HRS56 IBO45:IBO56 ILK45:ILK56 IVG45:IVG56 JFC45:JFC56 JOY45:JOY56 JYU45:JYU56 KIQ45:KIQ56 KSM45:KSM56 LCI45:LCI56 LME45:LME56 LWA45:LWA56 MFW45:MFW56 MPS45:MPS56 MZO45:MZO56 NJK45:NJK56 NTG45:NTG56 ODC45:ODC56 OMY45:OMY56 OWU45:OWU56 PGQ45:PGQ56 PQM45:PQM56 QAI45:QAI56 QKE45:QKE56 QUA45:QUA56 RDW45:RDW56 RNS45:RNS56 RXO45:RXO56 SHK45:SHK56 SRG45:SRG56 TBC45:TBC56 TKY45:TKY56 TUU45:TUU56 UEQ45:UEQ56 UOM45:UOM56 UYI45:UYI56 VIE45:VIE56 VSA45:VSA56 WBW45:WBW56 WLS45:WLS56 WVO45:WVO56 G65581:G65592 JC65581:JC65592 SY65581:SY65592 ACU65581:ACU65592 AMQ65581:AMQ65592 AWM65581:AWM65592 BGI65581:BGI65592 BQE65581:BQE65592 CAA65581:CAA65592 CJW65581:CJW65592 CTS65581:CTS65592 DDO65581:DDO65592 DNK65581:DNK65592 DXG65581:DXG65592 EHC65581:EHC65592 EQY65581:EQY65592 FAU65581:FAU65592 FKQ65581:FKQ65592 FUM65581:FUM65592 GEI65581:GEI65592 GOE65581:GOE65592 GYA65581:GYA65592 HHW65581:HHW65592 HRS65581:HRS65592 IBO65581:IBO65592 ILK65581:ILK65592 IVG65581:IVG65592 JFC65581:JFC65592 JOY65581:JOY65592 JYU65581:JYU65592 KIQ65581:KIQ65592 KSM65581:KSM65592 LCI65581:LCI65592 LME65581:LME65592 LWA65581:LWA65592 MFW65581:MFW65592 MPS65581:MPS65592 MZO65581:MZO65592 NJK65581:NJK65592 NTG65581:NTG65592 ODC65581:ODC65592 OMY65581:OMY65592 OWU65581:OWU65592 PGQ65581:PGQ65592 PQM65581:PQM65592 QAI65581:QAI65592 QKE65581:QKE65592 QUA65581:QUA65592 RDW65581:RDW65592 RNS65581:RNS65592 RXO65581:RXO65592 SHK65581:SHK65592 SRG65581:SRG65592 TBC65581:TBC65592 TKY65581:TKY65592 TUU65581:TUU65592 UEQ65581:UEQ65592 UOM65581:UOM65592 UYI65581:UYI65592 VIE65581:VIE65592 VSA65581:VSA65592 WBW65581:WBW65592 WLS65581:WLS65592 WVO65581:WVO65592 G131117:G131128 JC131117:JC131128 SY131117:SY131128 ACU131117:ACU131128 AMQ131117:AMQ131128 AWM131117:AWM131128 BGI131117:BGI131128 BQE131117:BQE131128 CAA131117:CAA131128 CJW131117:CJW131128 CTS131117:CTS131128 DDO131117:DDO131128 DNK131117:DNK131128 DXG131117:DXG131128 EHC131117:EHC131128 EQY131117:EQY131128 FAU131117:FAU131128 FKQ131117:FKQ131128 FUM131117:FUM131128 GEI131117:GEI131128 GOE131117:GOE131128 GYA131117:GYA131128 HHW131117:HHW131128 HRS131117:HRS131128 IBO131117:IBO131128 ILK131117:ILK131128 IVG131117:IVG131128 JFC131117:JFC131128 JOY131117:JOY131128 JYU131117:JYU131128 KIQ131117:KIQ131128 KSM131117:KSM131128 LCI131117:LCI131128 LME131117:LME131128 LWA131117:LWA131128 MFW131117:MFW131128 MPS131117:MPS131128 MZO131117:MZO131128 NJK131117:NJK131128 NTG131117:NTG131128 ODC131117:ODC131128 OMY131117:OMY131128 OWU131117:OWU131128 PGQ131117:PGQ131128 PQM131117:PQM131128 QAI131117:QAI131128 QKE131117:QKE131128 QUA131117:QUA131128 RDW131117:RDW131128 RNS131117:RNS131128 RXO131117:RXO131128 SHK131117:SHK131128 SRG131117:SRG131128 TBC131117:TBC131128 TKY131117:TKY131128 TUU131117:TUU131128 UEQ131117:UEQ131128 UOM131117:UOM131128 UYI131117:UYI131128 VIE131117:VIE131128 VSA131117:VSA131128 WBW131117:WBW131128 WLS131117:WLS131128 WVO131117:WVO131128 G196653:G196664 JC196653:JC196664 SY196653:SY196664 ACU196653:ACU196664 AMQ196653:AMQ196664 AWM196653:AWM196664 BGI196653:BGI196664 BQE196653:BQE196664 CAA196653:CAA196664 CJW196653:CJW196664 CTS196653:CTS196664 DDO196653:DDO196664 DNK196653:DNK196664 DXG196653:DXG196664 EHC196653:EHC196664 EQY196653:EQY196664 FAU196653:FAU196664 FKQ196653:FKQ196664 FUM196653:FUM196664 GEI196653:GEI196664 GOE196653:GOE196664 GYA196653:GYA196664 HHW196653:HHW196664 HRS196653:HRS196664 IBO196653:IBO196664 ILK196653:ILK196664 IVG196653:IVG196664 JFC196653:JFC196664 JOY196653:JOY196664 JYU196653:JYU196664 KIQ196653:KIQ196664 KSM196653:KSM196664 LCI196653:LCI196664 LME196653:LME196664 LWA196653:LWA196664 MFW196653:MFW196664 MPS196653:MPS196664 MZO196653:MZO196664 NJK196653:NJK196664 NTG196653:NTG196664 ODC196653:ODC196664 OMY196653:OMY196664 OWU196653:OWU196664 PGQ196653:PGQ196664 PQM196653:PQM196664 QAI196653:QAI196664 QKE196653:QKE196664 QUA196653:QUA196664 RDW196653:RDW196664 RNS196653:RNS196664 RXO196653:RXO196664 SHK196653:SHK196664 SRG196653:SRG196664 TBC196653:TBC196664 TKY196653:TKY196664 TUU196653:TUU196664 UEQ196653:UEQ196664 UOM196653:UOM196664 UYI196653:UYI196664 VIE196653:VIE196664 VSA196653:VSA196664 WBW196653:WBW196664 WLS196653:WLS196664 WVO196653:WVO196664 G262189:G262200 JC262189:JC262200 SY262189:SY262200 ACU262189:ACU262200 AMQ262189:AMQ262200 AWM262189:AWM262200 BGI262189:BGI262200 BQE262189:BQE262200 CAA262189:CAA262200 CJW262189:CJW262200 CTS262189:CTS262200 DDO262189:DDO262200 DNK262189:DNK262200 DXG262189:DXG262200 EHC262189:EHC262200 EQY262189:EQY262200 FAU262189:FAU262200 FKQ262189:FKQ262200 FUM262189:FUM262200 GEI262189:GEI262200 GOE262189:GOE262200 GYA262189:GYA262200 HHW262189:HHW262200 HRS262189:HRS262200 IBO262189:IBO262200 ILK262189:ILK262200 IVG262189:IVG262200 JFC262189:JFC262200 JOY262189:JOY262200 JYU262189:JYU262200 KIQ262189:KIQ262200 KSM262189:KSM262200 LCI262189:LCI262200 LME262189:LME262200 LWA262189:LWA262200 MFW262189:MFW262200 MPS262189:MPS262200 MZO262189:MZO262200 NJK262189:NJK262200 NTG262189:NTG262200 ODC262189:ODC262200 OMY262189:OMY262200 OWU262189:OWU262200 PGQ262189:PGQ262200 PQM262189:PQM262200 QAI262189:QAI262200 QKE262189:QKE262200 QUA262189:QUA262200 RDW262189:RDW262200 RNS262189:RNS262200 RXO262189:RXO262200 SHK262189:SHK262200 SRG262189:SRG262200 TBC262189:TBC262200 TKY262189:TKY262200 TUU262189:TUU262200 UEQ262189:UEQ262200 UOM262189:UOM262200 UYI262189:UYI262200 VIE262189:VIE262200 VSA262189:VSA262200 WBW262189:WBW262200 WLS262189:WLS262200 WVO262189:WVO262200 G327725:G327736 JC327725:JC327736 SY327725:SY327736 ACU327725:ACU327736 AMQ327725:AMQ327736 AWM327725:AWM327736 BGI327725:BGI327736 BQE327725:BQE327736 CAA327725:CAA327736 CJW327725:CJW327736 CTS327725:CTS327736 DDO327725:DDO327736 DNK327725:DNK327736 DXG327725:DXG327736 EHC327725:EHC327736 EQY327725:EQY327736 FAU327725:FAU327736 FKQ327725:FKQ327736 FUM327725:FUM327736 GEI327725:GEI327736 GOE327725:GOE327736 GYA327725:GYA327736 HHW327725:HHW327736 HRS327725:HRS327736 IBO327725:IBO327736 ILK327725:ILK327736 IVG327725:IVG327736 JFC327725:JFC327736 JOY327725:JOY327736 JYU327725:JYU327736 KIQ327725:KIQ327736 KSM327725:KSM327736 LCI327725:LCI327736 LME327725:LME327736 LWA327725:LWA327736 MFW327725:MFW327736 MPS327725:MPS327736 MZO327725:MZO327736 NJK327725:NJK327736 NTG327725:NTG327736 ODC327725:ODC327736 OMY327725:OMY327736 OWU327725:OWU327736 PGQ327725:PGQ327736 PQM327725:PQM327736 QAI327725:QAI327736 QKE327725:QKE327736 QUA327725:QUA327736 RDW327725:RDW327736 RNS327725:RNS327736 RXO327725:RXO327736 SHK327725:SHK327736 SRG327725:SRG327736 TBC327725:TBC327736 TKY327725:TKY327736 TUU327725:TUU327736 UEQ327725:UEQ327736 UOM327725:UOM327736 UYI327725:UYI327736 VIE327725:VIE327736 VSA327725:VSA327736 WBW327725:WBW327736 WLS327725:WLS327736 WVO327725:WVO327736 G393261:G393272 JC393261:JC393272 SY393261:SY393272 ACU393261:ACU393272 AMQ393261:AMQ393272 AWM393261:AWM393272 BGI393261:BGI393272 BQE393261:BQE393272 CAA393261:CAA393272 CJW393261:CJW393272 CTS393261:CTS393272 DDO393261:DDO393272 DNK393261:DNK393272 DXG393261:DXG393272 EHC393261:EHC393272 EQY393261:EQY393272 FAU393261:FAU393272 FKQ393261:FKQ393272 FUM393261:FUM393272 GEI393261:GEI393272 GOE393261:GOE393272 GYA393261:GYA393272 HHW393261:HHW393272 HRS393261:HRS393272 IBO393261:IBO393272 ILK393261:ILK393272 IVG393261:IVG393272 JFC393261:JFC393272 JOY393261:JOY393272 JYU393261:JYU393272 KIQ393261:KIQ393272 KSM393261:KSM393272 LCI393261:LCI393272 LME393261:LME393272 LWA393261:LWA393272 MFW393261:MFW393272 MPS393261:MPS393272 MZO393261:MZO393272 NJK393261:NJK393272 NTG393261:NTG393272 ODC393261:ODC393272 OMY393261:OMY393272 OWU393261:OWU393272 PGQ393261:PGQ393272 PQM393261:PQM393272 QAI393261:QAI393272 QKE393261:QKE393272 QUA393261:QUA393272 RDW393261:RDW393272 RNS393261:RNS393272 RXO393261:RXO393272 SHK393261:SHK393272 SRG393261:SRG393272 TBC393261:TBC393272 TKY393261:TKY393272 TUU393261:TUU393272 UEQ393261:UEQ393272 UOM393261:UOM393272 UYI393261:UYI393272 VIE393261:VIE393272 VSA393261:VSA393272 WBW393261:WBW393272 WLS393261:WLS393272 WVO393261:WVO393272 G458797:G458808 JC458797:JC458808 SY458797:SY458808 ACU458797:ACU458808 AMQ458797:AMQ458808 AWM458797:AWM458808 BGI458797:BGI458808 BQE458797:BQE458808 CAA458797:CAA458808 CJW458797:CJW458808 CTS458797:CTS458808 DDO458797:DDO458808 DNK458797:DNK458808 DXG458797:DXG458808 EHC458797:EHC458808 EQY458797:EQY458808 FAU458797:FAU458808 FKQ458797:FKQ458808 FUM458797:FUM458808 GEI458797:GEI458808 GOE458797:GOE458808 GYA458797:GYA458808 HHW458797:HHW458808 HRS458797:HRS458808 IBO458797:IBO458808 ILK458797:ILK458808 IVG458797:IVG458808 JFC458797:JFC458808 JOY458797:JOY458808 JYU458797:JYU458808 KIQ458797:KIQ458808 KSM458797:KSM458808 LCI458797:LCI458808 LME458797:LME458808 LWA458797:LWA458808 MFW458797:MFW458808 MPS458797:MPS458808 MZO458797:MZO458808 NJK458797:NJK458808 NTG458797:NTG458808 ODC458797:ODC458808 OMY458797:OMY458808 OWU458797:OWU458808 PGQ458797:PGQ458808 PQM458797:PQM458808 QAI458797:QAI458808 QKE458797:QKE458808 QUA458797:QUA458808 RDW458797:RDW458808 RNS458797:RNS458808 RXO458797:RXO458808 SHK458797:SHK458808 SRG458797:SRG458808 TBC458797:TBC458808 TKY458797:TKY458808 TUU458797:TUU458808 UEQ458797:UEQ458808 UOM458797:UOM458808 UYI458797:UYI458808 VIE458797:VIE458808 VSA458797:VSA458808 WBW458797:WBW458808 WLS458797:WLS458808 WVO458797:WVO458808 G524333:G524344 JC524333:JC524344 SY524333:SY524344 ACU524333:ACU524344 AMQ524333:AMQ524344 AWM524333:AWM524344 BGI524333:BGI524344 BQE524333:BQE524344 CAA524333:CAA524344 CJW524333:CJW524344 CTS524333:CTS524344 DDO524333:DDO524344 DNK524333:DNK524344 DXG524333:DXG524344 EHC524333:EHC524344 EQY524333:EQY524344 FAU524333:FAU524344 FKQ524333:FKQ524344 FUM524333:FUM524344 GEI524333:GEI524344 GOE524333:GOE524344 GYA524333:GYA524344 HHW524333:HHW524344 HRS524333:HRS524344 IBO524333:IBO524344 ILK524333:ILK524344 IVG524333:IVG524344 JFC524333:JFC524344 JOY524333:JOY524344 JYU524333:JYU524344 KIQ524333:KIQ524344 KSM524333:KSM524344 LCI524333:LCI524344 LME524333:LME524344 LWA524333:LWA524344 MFW524333:MFW524344 MPS524333:MPS524344 MZO524333:MZO524344 NJK524333:NJK524344 NTG524333:NTG524344 ODC524333:ODC524344 OMY524333:OMY524344 OWU524333:OWU524344 PGQ524333:PGQ524344 PQM524333:PQM524344 QAI524333:QAI524344 QKE524333:QKE524344 QUA524333:QUA524344 RDW524333:RDW524344 RNS524333:RNS524344 RXO524333:RXO524344 SHK524333:SHK524344 SRG524333:SRG524344 TBC524333:TBC524344 TKY524333:TKY524344 TUU524333:TUU524344 UEQ524333:UEQ524344 UOM524333:UOM524344 UYI524333:UYI524344 VIE524333:VIE524344 VSA524333:VSA524344 WBW524333:WBW524344 WLS524333:WLS524344 WVO524333:WVO524344 G589869:G589880 JC589869:JC589880 SY589869:SY589880 ACU589869:ACU589880 AMQ589869:AMQ589880 AWM589869:AWM589880 BGI589869:BGI589880 BQE589869:BQE589880 CAA589869:CAA589880 CJW589869:CJW589880 CTS589869:CTS589880 DDO589869:DDO589880 DNK589869:DNK589880 DXG589869:DXG589880 EHC589869:EHC589880 EQY589869:EQY589880 FAU589869:FAU589880 FKQ589869:FKQ589880 FUM589869:FUM589880 GEI589869:GEI589880 GOE589869:GOE589880 GYA589869:GYA589880 HHW589869:HHW589880 HRS589869:HRS589880 IBO589869:IBO589880 ILK589869:ILK589880 IVG589869:IVG589880 JFC589869:JFC589880 JOY589869:JOY589880 JYU589869:JYU589880 KIQ589869:KIQ589880 KSM589869:KSM589880 LCI589869:LCI589880 LME589869:LME589880 LWA589869:LWA589880 MFW589869:MFW589880 MPS589869:MPS589880 MZO589869:MZO589880 NJK589869:NJK589880 NTG589869:NTG589880 ODC589869:ODC589880 OMY589869:OMY589880 OWU589869:OWU589880 PGQ589869:PGQ589880 PQM589869:PQM589880 QAI589869:QAI589880 QKE589869:QKE589880 QUA589869:QUA589880 RDW589869:RDW589880 RNS589869:RNS589880 RXO589869:RXO589880 SHK589869:SHK589880 SRG589869:SRG589880 TBC589869:TBC589880 TKY589869:TKY589880 TUU589869:TUU589880 UEQ589869:UEQ589880 UOM589869:UOM589880 UYI589869:UYI589880 VIE589869:VIE589880 VSA589869:VSA589880 WBW589869:WBW589880 WLS589869:WLS589880 WVO589869:WVO589880 G655405:G655416 JC655405:JC655416 SY655405:SY655416 ACU655405:ACU655416 AMQ655405:AMQ655416 AWM655405:AWM655416 BGI655405:BGI655416 BQE655405:BQE655416 CAA655405:CAA655416 CJW655405:CJW655416 CTS655405:CTS655416 DDO655405:DDO655416 DNK655405:DNK655416 DXG655405:DXG655416 EHC655405:EHC655416 EQY655405:EQY655416 FAU655405:FAU655416 FKQ655405:FKQ655416 FUM655405:FUM655416 GEI655405:GEI655416 GOE655405:GOE655416 GYA655405:GYA655416 HHW655405:HHW655416 HRS655405:HRS655416 IBO655405:IBO655416 ILK655405:ILK655416 IVG655405:IVG655416 JFC655405:JFC655416 JOY655405:JOY655416 JYU655405:JYU655416 KIQ655405:KIQ655416 KSM655405:KSM655416 LCI655405:LCI655416 LME655405:LME655416 LWA655405:LWA655416 MFW655405:MFW655416 MPS655405:MPS655416 MZO655405:MZO655416 NJK655405:NJK655416 NTG655405:NTG655416 ODC655405:ODC655416 OMY655405:OMY655416 OWU655405:OWU655416 PGQ655405:PGQ655416 PQM655405:PQM655416 QAI655405:QAI655416 QKE655405:QKE655416 QUA655405:QUA655416 RDW655405:RDW655416 RNS655405:RNS655416 RXO655405:RXO655416 SHK655405:SHK655416 SRG655405:SRG655416 TBC655405:TBC655416 TKY655405:TKY655416 TUU655405:TUU655416 UEQ655405:UEQ655416 UOM655405:UOM655416 UYI655405:UYI655416 VIE655405:VIE655416 VSA655405:VSA655416 WBW655405:WBW655416 WLS655405:WLS655416 WVO655405:WVO655416 G720941:G720952 JC720941:JC720952 SY720941:SY720952 ACU720941:ACU720952 AMQ720941:AMQ720952 AWM720941:AWM720952 BGI720941:BGI720952 BQE720941:BQE720952 CAA720941:CAA720952 CJW720941:CJW720952 CTS720941:CTS720952 DDO720941:DDO720952 DNK720941:DNK720952 DXG720941:DXG720952 EHC720941:EHC720952 EQY720941:EQY720952 FAU720941:FAU720952 FKQ720941:FKQ720952 FUM720941:FUM720952 GEI720941:GEI720952 GOE720941:GOE720952 GYA720941:GYA720952 HHW720941:HHW720952 HRS720941:HRS720952 IBO720941:IBO720952 ILK720941:ILK720952 IVG720941:IVG720952 JFC720941:JFC720952 JOY720941:JOY720952 JYU720941:JYU720952 KIQ720941:KIQ720952 KSM720941:KSM720952 LCI720941:LCI720952 LME720941:LME720952 LWA720941:LWA720952 MFW720941:MFW720952 MPS720941:MPS720952 MZO720941:MZO720952 NJK720941:NJK720952 NTG720941:NTG720952 ODC720941:ODC720952 OMY720941:OMY720952 OWU720941:OWU720952 PGQ720941:PGQ720952 PQM720941:PQM720952 QAI720941:QAI720952 QKE720941:QKE720952 QUA720941:QUA720952 RDW720941:RDW720952 RNS720941:RNS720952 RXO720941:RXO720952 SHK720941:SHK720952 SRG720941:SRG720952 TBC720941:TBC720952 TKY720941:TKY720952 TUU720941:TUU720952 UEQ720941:UEQ720952 UOM720941:UOM720952 UYI720941:UYI720952 VIE720941:VIE720952 VSA720941:VSA720952 WBW720941:WBW720952 WLS720941:WLS720952 WVO720941:WVO720952 G786477:G786488 JC786477:JC786488 SY786477:SY786488 ACU786477:ACU786488 AMQ786477:AMQ786488 AWM786477:AWM786488 BGI786477:BGI786488 BQE786477:BQE786488 CAA786477:CAA786488 CJW786477:CJW786488 CTS786477:CTS786488 DDO786477:DDO786488 DNK786477:DNK786488 DXG786477:DXG786488 EHC786477:EHC786488 EQY786477:EQY786488 FAU786477:FAU786488 FKQ786477:FKQ786488 FUM786477:FUM786488 GEI786477:GEI786488 GOE786477:GOE786488 GYA786477:GYA786488 HHW786477:HHW786488 HRS786477:HRS786488 IBO786477:IBO786488 ILK786477:ILK786488 IVG786477:IVG786488 JFC786477:JFC786488 JOY786477:JOY786488 JYU786477:JYU786488 KIQ786477:KIQ786488 KSM786477:KSM786488 LCI786477:LCI786488 LME786477:LME786488 LWA786477:LWA786488 MFW786477:MFW786488 MPS786477:MPS786488 MZO786477:MZO786488 NJK786477:NJK786488 NTG786477:NTG786488 ODC786477:ODC786488 OMY786477:OMY786488 OWU786477:OWU786488 PGQ786477:PGQ786488 PQM786477:PQM786488 QAI786477:QAI786488 QKE786477:QKE786488 QUA786477:QUA786488 RDW786477:RDW786488 RNS786477:RNS786488 RXO786477:RXO786488 SHK786477:SHK786488 SRG786477:SRG786488 TBC786477:TBC786488 TKY786477:TKY786488 TUU786477:TUU786488 UEQ786477:UEQ786488 UOM786477:UOM786488 UYI786477:UYI786488 VIE786477:VIE786488 VSA786477:VSA786488 WBW786477:WBW786488 WLS786477:WLS786488 WVO786477:WVO786488 G852013:G852024 JC852013:JC852024 SY852013:SY852024 ACU852013:ACU852024 AMQ852013:AMQ852024 AWM852013:AWM852024 BGI852013:BGI852024 BQE852013:BQE852024 CAA852013:CAA852024 CJW852013:CJW852024 CTS852013:CTS852024 DDO852013:DDO852024 DNK852013:DNK852024 DXG852013:DXG852024 EHC852013:EHC852024 EQY852013:EQY852024 FAU852013:FAU852024 FKQ852013:FKQ852024 FUM852013:FUM852024 GEI852013:GEI852024 GOE852013:GOE852024 GYA852013:GYA852024 HHW852013:HHW852024 HRS852013:HRS852024 IBO852013:IBO852024 ILK852013:ILK852024 IVG852013:IVG852024 JFC852013:JFC852024 JOY852013:JOY852024 JYU852013:JYU852024 KIQ852013:KIQ852024 KSM852013:KSM852024 LCI852013:LCI852024 LME852013:LME852024 LWA852013:LWA852024 MFW852013:MFW852024 MPS852013:MPS852024 MZO852013:MZO852024 NJK852013:NJK852024 NTG852013:NTG852024 ODC852013:ODC852024 OMY852013:OMY852024 OWU852013:OWU852024 PGQ852013:PGQ852024 PQM852013:PQM852024 QAI852013:QAI852024 QKE852013:QKE852024 QUA852013:QUA852024 RDW852013:RDW852024 RNS852013:RNS852024 RXO852013:RXO852024 SHK852013:SHK852024 SRG852013:SRG852024 TBC852013:TBC852024 TKY852013:TKY852024 TUU852013:TUU852024 UEQ852013:UEQ852024 UOM852013:UOM852024 UYI852013:UYI852024 VIE852013:VIE852024 VSA852013:VSA852024 WBW852013:WBW852024 WLS852013:WLS852024 WVO852013:WVO852024 G917549:G917560 JC917549:JC917560 SY917549:SY917560 ACU917549:ACU917560 AMQ917549:AMQ917560 AWM917549:AWM917560 BGI917549:BGI917560 BQE917549:BQE917560 CAA917549:CAA917560 CJW917549:CJW917560 CTS917549:CTS917560 DDO917549:DDO917560 DNK917549:DNK917560 DXG917549:DXG917560 EHC917549:EHC917560 EQY917549:EQY917560 FAU917549:FAU917560 FKQ917549:FKQ917560 FUM917549:FUM917560 GEI917549:GEI917560 GOE917549:GOE917560 GYA917549:GYA917560 HHW917549:HHW917560 HRS917549:HRS917560 IBO917549:IBO917560 ILK917549:ILK917560 IVG917549:IVG917560 JFC917549:JFC917560 JOY917549:JOY917560 JYU917549:JYU917560 KIQ917549:KIQ917560 KSM917549:KSM917560 LCI917549:LCI917560 LME917549:LME917560 LWA917549:LWA917560 MFW917549:MFW917560 MPS917549:MPS917560 MZO917549:MZO917560 NJK917549:NJK917560 NTG917549:NTG917560 ODC917549:ODC917560 OMY917549:OMY917560 OWU917549:OWU917560 PGQ917549:PGQ917560 PQM917549:PQM917560 QAI917549:QAI917560 QKE917549:QKE917560 QUA917549:QUA917560 RDW917549:RDW917560 RNS917549:RNS917560 RXO917549:RXO917560 SHK917549:SHK917560 SRG917549:SRG917560 TBC917549:TBC917560 TKY917549:TKY917560 TUU917549:TUU917560 UEQ917549:UEQ917560 UOM917549:UOM917560 UYI917549:UYI917560 VIE917549:VIE917560 VSA917549:VSA917560 WBW917549:WBW917560 WLS917549:WLS917560 WVO917549:WVO917560 G983085:G983096 JC983085:JC983096 SY983085:SY983096 ACU983085:ACU983096 AMQ983085:AMQ983096 AWM983085:AWM983096 BGI983085:BGI983096 BQE983085:BQE983096 CAA983085:CAA983096 CJW983085:CJW983096 CTS983085:CTS983096 DDO983085:DDO983096 DNK983085:DNK983096 DXG983085:DXG983096 EHC983085:EHC983096 EQY983085:EQY983096 FAU983085:FAU983096 FKQ983085:FKQ983096 FUM983085:FUM983096 GEI983085:GEI983096 GOE983085:GOE983096 GYA983085:GYA983096 HHW983085:HHW983096 HRS983085:HRS983096 IBO983085:IBO983096 ILK983085:ILK983096 IVG983085:IVG983096 JFC983085:JFC983096 JOY983085:JOY983096 JYU983085:JYU983096 KIQ983085:KIQ983096 KSM983085:KSM983096 LCI983085:LCI983096 LME983085:LME983096 LWA983085:LWA983096 MFW983085:MFW983096 MPS983085:MPS983096 MZO983085:MZO983096 NJK983085:NJK983096 NTG983085:NTG983096 ODC983085:ODC983096 OMY983085:OMY983096 OWU983085:OWU983096 PGQ983085:PGQ983096 PQM983085:PQM983096 QAI983085:QAI983096 QKE983085:QKE983096 QUA983085:QUA983096 RDW983085:RDW983096 RNS983085:RNS983096 RXO983085:RXO983096 SHK983085:SHK983096 SRG983085:SRG983096 TBC983085:TBC983096 TKY983085:TKY983096 TUU983085:TUU983096 UEQ983085:UEQ983096 UOM983085:UOM983096 UYI983085:UYI983096 VIE983085:VIE983096 VSA983085:VSA983096 WBW983085:WBW983096 WLS983085:WLS983096 WVO983085:WVO983096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J36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J65572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J131108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J196644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J262180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J327716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J393252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J458788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J524324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J589860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J655396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J720932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J786468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J852004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J917540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J983076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P40:R40 JM40:JO40 TI40:TK40 ADE40:ADG40 ANA40:ANC40 AWW40:AWY40 BGS40:BGU40 BQO40:BQQ40 CAK40:CAM40 CKG40:CKI40 CUC40:CUE40 DDY40:DEA40 DNU40:DNW40 DXQ40:DXS40 EHM40:EHO40 ERI40:ERK40 FBE40:FBG40 FLA40:FLC40 FUW40:FUY40 GES40:GEU40 GOO40:GOQ40 GYK40:GYM40 HIG40:HII40 HSC40:HSE40 IBY40:ICA40 ILU40:ILW40 IVQ40:IVS40 JFM40:JFO40 JPI40:JPK40 JZE40:JZG40 KJA40:KJC40 KSW40:KSY40 LCS40:LCU40 LMO40:LMQ40 LWK40:LWM40 MGG40:MGI40 MQC40:MQE40 MZY40:NAA40 NJU40:NJW40 NTQ40:NTS40 ODM40:ODO40 ONI40:ONK40 OXE40:OXG40 PHA40:PHC40 PQW40:PQY40 QAS40:QAU40 QKO40:QKQ40 QUK40:QUM40 REG40:REI40 ROC40:ROE40 RXY40:RYA40 SHU40:SHW40 SRQ40:SRS40 TBM40:TBO40 TLI40:TLK40 TVE40:TVG40 UFA40:UFC40 UOW40:UOY40 UYS40:UYU40 VIO40:VIQ40 VSK40:VSM40 WCG40:WCI40 WMC40:WME40 WVY40:WWA40 P65576:R65576 JM65576:JO65576 TI65576:TK65576 ADE65576:ADG65576 ANA65576:ANC65576 AWW65576:AWY65576 BGS65576:BGU65576 BQO65576:BQQ65576 CAK65576:CAM65576 CKG65576:CKI65576 CUC65576:CUE65576 DDY65576:DEA65576 DNU65576:DNW65576 DXQ65576:DXS65576 EHM65576:EHO65576 ERI65576:ERK65576 FBE65576:FBG65576 FLA65576:FLC65576 FUW65576:FUY65576 GES65576:GEU65576 GOO65576:GOQ65576 GYK65576:GYM65576 HIG65576:HII65576 HSC65576:HSE65576 IBY65576:ICA65576 ILU65576:ILW65576 IVQ65576:IVS65576 JFM65576:JFO65576 JPI65576:JPK65576 JZE65576:JZG65576 KJA65576:KJC65576 KSW65576:KSY65576 LCS65576:LCU65576 LMO65576:LMQ65576 LWK65576:LWM65576 MGG65576:MGI65576 MQC65576:MQE65576 MZY65576:NAA65576 NJU65576:NJW65576 NTQ65576:NTS65576 ODM65576:ODO65576 ONI65576:ONK65576 OXE65576:OXG65576 PHA65576:PHC65576 PQW65576:PQY65576 QAS65576:QAU65576 QKO65576:QKQ65576 QUK65576:QUM65576 REG65576:REI65576 ROC65576:ROE65576 RXY65576:RYA65576 SHU65576:SHW65576 SRQ65576:SRS65576 TBM65576:TBO65576 TLI65576:TLK65576 TVE65576:TVG65576 UFA65576:UFC65576 UOW65576:UOY65576 UYS65576:UYU65576 VIO65576:VIQ65576 VSK65576:VSM65576 WCG65576:WCI65576 WMC65576:WME65576 WVY65576:WWA65576 P131112:R131112 JM131112:JO131112 TI131112:TK131112 ADE131112:ADG131112 ANA131112:ANC131112 AWW131112:AWY131112 BGS131112:BGU131112 BQO131112:BQQ131112 CAK131112:CAM131112 CKG131112:CKI131112 CUC131112:CUE131112 DDY131112:DEA131112 DNU131112:DNW131112 DXQ131112:DXS131112 EHM131112:EHO131112 ERI131112:ERK131112 FBE131112:FBG131112 FLA131112:FLC131112 FUW131112:FUY131112 GES131112:GEU131112 GOO131112:GOQ131112 GYK131112:GYM131112 HIG131112:HII131112 HSC131112:HSE131112 IBY131112:ICA131112 ILU131112:ILW131112 IVQ131112:IVS131112 JFM131112:JFO131112 JPI131112:JPK131112 JZE131112:JZG131112 KJA131112:KJC131112 KSW131112:KSY131112 LCS131112:LCU131112 LMO131112:LMQ131112 LWK131112:LWM131112 MGG131112:MGI131112 MQC131112:MQE131112 MZY131112:NAA131112 NJU131112:NJW131112 NTQ131112:NTS131112 ODM131112:ODO131112 ONI131112:ONK131112 OXE131112:OXG131112 PHA131112:PHC131112 PQW131112:PQY131112 QAS131112:QAU131112 QKO131112:QKQ131112 QUK131112:QUM131112 REG131112:REI131112 ROC131112:ROE131112 RXY131112:RYA131112 SHU131112:SHW131112 SRQ131112:SRS131112 TBM131112:TBO131112 TLI131112:TLK131112 TVE131112:TVG131112 UFA131112:UFC131112 UOW131112:UOY131112 UYS131112:UYU131112 VIO131112:VIQ131112 VSK131112:VSM131112 WCG131112:WCI131112 WMC131112:WME131112 WVY131112:WWA131112 P196648:R196648 JM196648:JO196648 TI196648:TK196648 ADE196648:ADG196648 ANA196648:ANC196648 AWW196648:AWY196648 BGS196648:BGU196648 BQO196648:BQQ196648 CAK196648:CAM196648 CKG196648:CKI196648 CUC196648:CUE196648 DDY196648:DEA196648 DNU196648:DNW196648 DXQ196648:DXS196648 EHM196648:EHO196648 ERI196648:ERK196648 FBE196648:FBG196648 FLA196648:FLC196648 FUW196648:FUY196648 GES196648:GEU196648 GOO196648:GOQ196648 GYK196648:GYM196648 HIG196648:HII196648 HSC196648:HSE196648 IBY196648:ICA196648 ILU196648:ILW196648 IVQ196648:IVS196648 JFM196648:JFO196648 JPI196648:JPK196648 JZE196648:JZG196648 KJA196648:KJC196648 KSW196648:KSY196648 LCS196648:LCU196648 LMO196648:LMQ196648 LWK196648:LWM196648 MGG196648:MGI196648 MQC196648:MQE196648 MZY196648:NAA196648 NJU196648:NJW196648 NTQ196648:NTS196648 ODM196648:ODO196648 ONI196648:ONK196648 OXE196648:OXG196648 PHA196648:PHC196648 PQW196648:PQY196648 QAS196648:QAU196648 QKO196648:QKQ196648 QUK196648:QUM196648 REG196648:REI196648 ROC196648:ROE196648 RXY196648:RYA196648 SHU196648:SHW196648 SRQ196648:SRS196648 TBM196648:TBO196648 TLI196648:TLK196648 TVE196648:TVG196648 UFA196648:UFC196648 UOW196648:UOY196648 UYS196648:UYU196648 VIO196648:VIQ196648 VSK196648:VSM196648 WCG196648:WCI196648 WMC196648:WME196648 WVY196648:WWA196648 P262184:R262184 JM262184:JO262184 TI262184:TK262184 ADE262184:ADG262184 ANA262184:ANC262184 AWW262184:AWY262184 BGS262184:BGU262184 BQO262184:BQQ262184 CAK262184:CAM262184 CKG262184:CKI262184 CUC262184:CUE262184 DDY262184:DEA262184 DNU262184:DNW262184 DXQ262184:DXS262184 EHM262184:EHO262184 ERI262184:ERK262184 FBE262184:FBG262184 FLA262184:FLC262184 FUW262184:FUY262184 GES262184:GEU262184 GOO262184:GOQ262184 GYK262184:GYM262184 HIG262184:HII262184 HSC262184:HSE262184 IBY262184:ICA262184 ILU262184:ILW262184 IVQ262184:IVS262184 JFM262184:JFO262184 JPI262184:JPK262184 JZE262184:JZG262184 KJA262184:KJC262184 KSW262184:KSY262184 LCS262184:LCU262184 LMO262184:LMQ262184 LWK262184:LWM262184 MGG262184:MGI262184 MQC262184:MQE262184 MZY262184:NAA262184 NJU262184:NJW262184 NTQ262184:NTS262184 ODM262184:ODO262184 ONI262184:ONK262184 OXE262184:OXG262184 PHA262184:PHC262184 PQW262184:PQY262184 QAS262184:QAU262184 QKO262184:QKQ262184 QUK262184:QUM262184 REG262184:REI262184 ROC262184:ROE262184 RXY262184:RYA262184 SHU262184:SHW262184 SRQ262184:SRS262184 TBM262184:TBO262184 TLI262184:TLK262184 TVE262184:TVG262184 UFA262184:UFC262184 UOW262184:UOY262184 UYS262184:UYU262184 VIO262184:VIQ262184 VSK262184:VSM262184 WCG262184:WCI262184 WMC262184:WME262184 WVY262184:WWA262184 P327720:R327720 JM327720:JO327720 TI327720:TK327720 ADE327720:ADG327720 ANA327720:ANC327720 AWW327720:AWY327720 BGS327720:BGU327720 BQO327720:BQQ327720 CAK327720:CAM327720 CKG327720:CKI327720 CUC327720:CUE327720 DDY327720:DEA327720 DNU327720:DNW327720 DXQ327720:DXS327720 EHM327720:EHO327720 ERI327720:ERK327720 FBE327720:FBG327720 FLA327720:FLC327720 FUW327720:FUY327720 GES327720:GEU327720 GOO327720:GOQ327720 GYK327720:GYM327720 HIG327720:HII327720 HSC327720:HSE327720 IBY327720:ICA327720 ILU327720:ILW327720 IVQ327720:IVS327720 JFM327720:JFO327720 JPI327720:JPK327720 JZE327720:JZG327720 KJA327720:KJC327720 KSW327720:KSY327720 LCS327720:LCU327720 LMO327720:LMQ327720 LWK327720:LWM327720 MGG327720:MGI327720 MQC327720:MQE327720 MZY327720:NAA327720 NJU327720:NJW327720 NTQ327720:NTS327720 ODM327720:ODO327720 ONI327720:ONK327720 OXE327720:OXG327720 PHA327720:PHC327720 PQW327720:PQY327720 QAS327720:QAU327720 QKO327720:QKQ327720 QUK327720:QUM327720 REG327720:REI327720 ROC327720:ROE327720 RXY327720:RYA327720 SHU327720:SHW327720 SRQ327720:SRS327720 TBM327720:TBO327720 TLI327720:TLK327720 TVE327720:TVG327720 UFA327720:UFC327720 UOW327720:UOY327720 UYS327720:UYU327720 VIO327720:VIQ327720 VSK327720:VSM327720 WCG327720:WCI327720 WMC327720:WME327720 WVY327720:WWA327720 P393256:R393256 JM393256:JO393256 TI393256:TK393256 ADE393256:ADG393256 ANA393256:ANC393256 AWW393256:AWY393256 BGS393256:BGU393256 BQO393256:BQQ393256 CAK393256:CAM393256 CKG393256:CKI393256 CUC393256:CUE393256 DDY393256:DEA393256 DNU393256:DNW393256 DXQ393256:DXS393256 EHM393256:EHO393256 ERI393256:ERK393256 FBE393256:FBG393256 FLA393256:FLC393256 FUW393256:FUY393256 GES393256:GEU393256 GOO393256:GOQ393256 GYK393256:GYM393256 HIG393256:HII393256 HSC393256:HSE393256 IBY393256:ICA393256 ILU393256:ILW393256 IVQ393256:IVS393256 JFM393256:JFO393256 JPI393256:JPK393256 JZE393256:JZG393256 KJA393256:KJC393256 KSW393256:KSY393256 LCS393256:LCU393256 LMO393256:LMQ393256 LWK393256:LWM393256 MGG393256:MGI393256 MQC393256:MQE393256 MZY393256:NAA393256 NJU393256:NJW393256 NTQ393256:NTS393256 ODM393256:ODO393256 ONI393256:ONK393256 OXE393256:OXG393256 PHA393256:PHC393256 PQW393256:PQY393256 QAS393256:QAU393256 QKO393256:QKQ393256 QUK393256:QUM393256 REG393256:REI393256 ROC393256:ROE393256 RXY393256:RYA393256 SHU393256:SHW393256 SRQ393256:SRS393256 TBM393256:TBO393256 TLI393256:TLK393256 TVE393256:TVG393256 UFA393256:UFC393256 UOW393256:UOY393256 UYS393256:UYU393256 VIO393256:VIQ393256 VSK393256:VSM393256 WCG393256:WCI393256 WMC393256:WME393256 WVY393256:WWA393256 P458792:R458792 JM458792:JO458792 TI458792:TK458792 ADE458792:ADG458792 ANA458792:ANC458792 AWW458792:AWY458792 BGS458792:BGU458792 BQO458792:BQQ458792 CAK458792:CAM458792 CKG458792:CKI458792 CUC458792:CUE458792 DDY458792:DEA458792 DNU458792:DNW458792 DXQ458792:DXS458792 EHM458792:EHO458792 ERI458792:ERK458792 FBE458792:FBG458792 FLA458792:FLC458792 FUW458792:FUY458792 GES458792:GEU458792 GOO458792:GOQ458792 GYK458792:GYM458792 HIG458792:HII458792 HSC458792:HSE458792 IBY458792:ICA458792 ILU458792:ILW458792 IVQ458792:IVS458792 JFM458792:JFO458792 JPI458792:JPK458792 JZE458792:JZG458792 KJA458792:KJC458792 KSW458792:KSY458792 LCS458792:LCU458792 LMO458792:LMQ458792 LWK458792:LWM458792 MGG458792:MGI458792 MQC458792:MQE458792 MZY458792:NAA458792 NJU458792:NJW458792 NTQ458792:NTS458792 ODM458792:ODO458792 ONI458792:ONK458792 OXE458792:OXG458792 PHA458792:PHC458792 PQW458792:PQY458792 QAS458792:QAU458792 QKO458792:QKQ458792 QUK458792:QUM458792 REG458792:REI458792 ROC458792:ROE458792 RXY458792:RYA458792 SHU458792:SHW458792 SRQ458792:SRS458792 TBM458792:TBO458792 TLI458792:TLK458792 TVE458792:TVG458792 UFA458792:UFC458792 UOW458792:UOY458792 UYS458792:UYU458792 VIO458792:VIQ458792 VSK458792:VSM458792 WCG458792:WCI458792 WMC458792:WME458792 WVY458792:WWA458792 P524328:R524328 JM524328:JO524328 TI524328:TK524328 ADE524328:ADG524328 ANA524328:ANC524328 AWW524328:AWY524328 BGS524328:BGU524328 BQO524328:BQQ524328 CAK524328:CAM524328 CKG524328:CKI524328 CUC524328:CUE524328 DDY524328:DEA524328 DNU524328:DNW524328 DXQ524328:DXS524328 EHM524328:EHO524328 ERI524328:ERK524328 FBE524328:FBG524328 FLA524328:FLC524328 FUW524328:FUY524328 GES524328:GEU524328 GOO524328:GOQ524328 GYK524328:GYM524328 HIG524328:HII524328 HSC524328:HSE524328 IBY524328:ICA524328 ILU524328:ILW524328 IVQ524328:IVS524328 JFM524328:JFO524328 JPI524328:JPK524328 JZE524328:JZG524328 KJA524328:KJC524328 KSW524328:KSY524328 LCS524328:LCU524328 LMO524328:LMQ524328 LWK524328:LWM524328 MGG524328:MGI524328 MQC524328:MQE524328 MZY524328:NAA524328 NJU524328:NJW524328 NTQ524328:NTS524328 ODM524328:ODO524328 ONI524328:ONK524328 OXE524328:OXG524328 PHA524328:PHC524328 PQW524328:PQY524328 QAS524328:QAU524328 QKO524328:QKQ524328 QUK524328:QUM524328 REG524328:REI524328 ROC524328:ROE524328 RXY524328:RYA524328 SHU524328:SHW524328 SRQ524328:SRS524328 TBM524328:TBO524328 TLI524328:TLK524328 TVE524328:TVG524328 UFA524328:UFC524328 UOW524328:UOY524328 UYS524328:UYU524328 VIO524328:VIQ524328 VSK524328:VSM524328 WCG524328:WCI524328 WMC524328:WME524328 WVY524328:WWA524328 P589864:R589864 JM589864:JO589864 TI589864:TK589864 ADE589864:ADG589864 ANA589864:ANC589864 AWW589864:AWY589864 BGS589864:BGU589864 BQO589864:BQQ589864 CAK589864:CAM589864 CKG589864:CKI589864 CUC589864:CUE589864 DDY589864:DEA589864 DNU589864:DNW589864 DXQ589864:DXS589864 EHM589864:EHO589864 ERI589864:ERK589864 FBE589864:FBG589864 FLA589864:FLC589864 FUW589864:FUY589864 GES589864:GEU589864 GOO589864:GOQ589864 GYK589864:GYM589864 HIG589864:HII589864 HSC589864:HSE589864 IBY589864:ICA589864 ILU589864:ILW589864 IVQ589864:IVS589864 JFM589864:JFO589864 JPI589864:JPK589864 JZE589864:JZG589864 KJA589864:KJC589864 KSW589864:KSY589864 LCS589864:LCU589864 LMO589864:LMQ589864 LWK589864:LWM589864 MGG589864:MGI589864 MQC589864:MQE589864 MZY589864:NAA589864 NJU589864:NJW589864 NTQ589864:NTS589864 ODM589864:ODO589864 ONI589864:ONK589864 OXE589864:OXG589864 PHA589864:PHC589864 PQW589864:PQY589864 QAS589864:QAU589864 QKO589864:QKQ589864 QUK589864:QUM589864 REG589864:REI589864 ROC589864:ROE589864 RXY589864:RYA589864 SHU589864:SHW589864 SRQ589864:SRS589864 TBM589864:TBO589864 TLI589864:TLK589864 TVE589864:TVG589864 UFA589864:UFC589864 UOW589864:UOY589864 UYS589864:UYU589864 VIO589864:VIQ589864 VSK589864:VSM589864 WCG589864:WCI589864 WMC589864:WME589864 WVY589864:WWA589864 P655400:R655400 JM655400:JO655400 TI655400:TK655400 ADE655400:ADG655400 ANA655400:ANC655400 AWW655400:AWY655400 BGS655400:BGU655400 BQO655400:BQQ655400 CAK655400:CAM655400 CKG655400:CKI655400 CUC655400:CUE655400 DDY655400:DEA655400 DNU655400:DNW655400 DXQ655400:DXS655400 EHM655400:EHO655400 ERI655400:ERK655400 FBE655400:FBG655400 FLA655400:FLC655400 FUW655400:FUY655400 GES655400:GEU655400 GOO655400:GOQ655400 GYK655400:GYM655400 HIG655400:HII655400 HSC655400:HSE655400 IBY655400:ICA655400 ILU655400:ILW655400 IVQ655400:IVS655400 JFM655400:JFO655400 JPI655400:JPK655400 JZE655400:JZG655400 KJA655400:KJC655400 KSW655400:KSY655400 LCS655400:LCU655400 LMO655400:LMQ655400 LWK655400:LWM655400 MGG655400:MGI655400 MQC655400:MQE655400 MZY655400:NAA655400 NJU655400:NJW655400 NTQ655400:NTS655400 ODM655400:ODO655400 ONI655400:ONK655400 OXE655400:OXG655400 PHA655400:PHC655400 PQW655400:PQY655400 QAS655400:QAU655400 QKO655400:QKQ655400 QUK655400:QUM655400 REG655400:REI655400 ROC655400:ROE655400 RXY655400:RYA655400 SHU655400:SHW655400 SRQ655400:SRS655400 TBM655400:TBO655400 TLI655400:TLK655400 TVE655400:TVG655400 UFA655400:UFC655400 UOW655400:UOY655400 UYS655400:UYU655400 VIO655400:VIQ655400 VSK655400:VSM655400 WCG655400:WCI655400 WMC655400:WME655400 WVY655400:WWA655400 P720936:R720936 JM720936:JO720936 TI720936:TK720936 ADE720936:ADG720936 ANA720936:ANC720936 AWW720936:AWY720936 BGS720936:BGU720936 BQO720936:BQQ720936 CAK720936:CAM720936 CKG720936:CKI720936 CUC720936:CUE720936 DDY720936:DEA720936 DNU720936:DNW720936 DXQ720936:DXS720936 EHM720936:EHO720936 ERI720936:ERK720936 FBE720936:FBG720936 FLA720936:FLC720936 FUW720936:FUY720936 GES720936:GEU720936 GOO720936:GOQ720936 GYK720936:GYM720936 HIG720936:HII720936 HSC720936:HSE720936 IBY720936:ICA720936 ILU720936:ILW720936 IVQ720936:IVS720936 JFM720936:JFO720936 JPI720936:JPK720936 JZE720936:JZG720936 KJA720936:KJC720936 KSW720936:KSY720936 LCS720936:LCU720936 LMO720936:LMQ720936 LWK720936:LWM720936 MGG720936:MGI720936 MQC720936:MQE720936 MZY720936:NAA720936 NJU720936:NJW720936 NTQ720936:NTS720936 ODM720936:ODO720936 ONI720936:ONK720936 OXE720936:OXG720936 PHA720936:PHC720936 PQW720936:PQY720936 QAS720936:QAU720936 QKO720936:QKQ720936 QUK720936:QUM720936 REG720936:REI720936 ROC720936:ROE720936 RXY720936:RYA720936 SHU720936:SHW720936 SRQ720936:SRS720936 TBM720936:TBO720936 TLI720936:TLK720936 TVE720936:TVG720936 UFA720936:UFC720936 UOW720936:UOY720936 UYS720936:UYU720936 VIO720936:VIQ720936 VSK720936:VSM720936 WCG720936:WCI720936 WMC720936:WME720936 WVY720936:WWA720936 P786472:R786472 JM786472:JO786472 TI786472:TK786472 ADE786472:ADG786472 ANA786472:ANC786472 AWW786472:AWY786472 BGS786472:BGU786472 BQO786472:BQQ786472 CAK786472:CAM786472 CKG786472:CKI786472 CUC786472:CUE786472 DDY786472:DEA786472 DNU786472:DNW786472 DXQ786472:DXS786472 EHM786472:EHO786472 ERI786472:ERK786472 FBE786472:FBG786472 FLA786472:FLC786472 FUW786472:FUY786472 GES786472:GEU786472 GOO786472:GOQ786472 GYK786472:GYM786472 HIG786472:HII786472 HSC786472:HSE786472 IBY786472:ICA786472 ILU786472:ILW786472 IVQ786472:IVS786472 JFM786472:JFO786472 JPI786472:JPK786472 JZE786472:JZG786472 KJA786472:KJC786472 KSW786472:KSY786472 LCS786472:LCU786472 LMO786472:LMQ786472 LWK786472:LWM786472 MGG786472:MGI786472 MQC786472:MQE786472 MZY786472:NAA786472 NJU786472:NJW786472 NTQ786472:NTS786472 ODM786472:ODO786472 ONI786472:ONK786472 OXE786472:OXG786472 PHA786472:PHC786472 PQW786472:PQY786472 QAS786472:QAU786472 QKO786472:QKQ786472 QUK786472:QUM786472 REG786472:REI786472 ROC786472:ROE786472 RXY786472:RYA786472 SHU786472:SHW786472 SRQ786472:SRS786472 TBM786472:TBO786472 TLI786472:TLK786472 TVE786472:TVG786472 UFA786472:UFC786472 UOW786472:UOY786472 UYS786472:UYU786472 VIO786472:VIQ786472 VSK786472:VSM786472 WCG786472:WCI786472 WMC786472:WME786472 WVY786472:WWA786472 P852008:R852008 JM852008:JO852008 TI852008:TK852008 ADE852008:ADG852008 ANA852008:ANC852008 AWW852008:AWY852008 BGS852008:BGU852008 BQO852008:BQQ852008 CAK852008:CAM852008 CKG852008:CKI852008 CUC852008:CUE852008 DDY852008:DEA852008 DNU852008:DNW852008 DXQ852008:DXS852008 EHM852008:EHO852008 ERI852008:ERK852008 FBE852008:FBG852008 FLA852008:FLC852008 FUW852008:FUY852008 GES852008:GEU852008 GOO852008:GOQ852008 GYK852008:GYM852008 HIG852008:HII852008 HSC852008:HSE852008 IBY852008:ICA852008 ILU852008:ILW852008 IVQ852008:IVS852008 JFM852008:JFO852008 JPI852008:JPK852008 JZE852008:JZG852008 KJA852008:KJC852008 KSW852008:KSY852008 LCS852008:LCU852008 LMO852008:LMQ852008 LWK852008:LWM852008 MGG852008:MGI852008 MQC852008:MQE852008 MZY852008:NAA852008 NJU852008:NJW852008 NTQ852008:NTS852008 ODM852008:ODO852008 ONI852008:ONK852008 OXE852008:OXG852008 PHA852008:PHC852008 PQW852008:PQY852008 QAS852008:QAU852008 QKO852008:QKQ852008 QUK852008:QUM852008 REG852008:REI852008 ROC852008:ROE852008 RXY852008:RYA852008 SHU852008:SHW852008 SRQ852008:SRS852008 TBM852008:TBO852008 TLI852008:TLK852008 TVE852008:TVG852008 UFA852008:UFC852008 UOW852008:UOY852008 UYS852008:UYU852008 VIO852008:VIQ852008 VSK852008:VSM852008 WCG852008:WCI852008 WMC852008:WME852008 WVY852008:WWA852008 P917544:R917544 JM917544:JO917544 TI917544:TK917544 ADE917544:ADG917544 ANA917544:ANC917544 AWW917544:AWY917544 BGS917544:BGU917544 BQO917544:BQQ917544 CAK917544:CAM917544 CKG917544:CKI917544 CUC917544:CUE917544 DDY917544:DEA917544 DNU917544:DNW917544 DXQ917544:DXS917544 EHM917544:EHO917544 ERI917544:ERK917544 FBE917544:FBG917544 FLA917544:FLC917544 FUW917544:FUY917544 GES917544:GEU917544 GOO917544:GOQ917544 GYK917544:GYM917544 HIG917544:HII917544 HSC917544:HSE917544 IBY917544:ICA917544 ILU917544:ILW917544 IVQ917544:IVS917544 JFM917544:JFO917544 JPI917544:JPK917544 JZE917544:JZG917544 KJA917544:KJC917544 KSW917544:KSY917544 LCS917544:LCU917544 LMO917544:LMQ917544 LWK917544:LWM917544 MGG917544:MGI917544 MQC917544:MQE917544 MZY917544:NAA917544 NJU917544:NJW917544 NTQ917544:NTS917544 ODM917544:ODO917544 ONI917544:ONK917544 OXE917544:OXG917544 PHA917544:PHC917544 PQW917544:PQY917544 QAS917544:QAU917544 QKO917544:QKQ917544 QUK917544:QUM917544 REG917544:REI917544 ROC917544:ROE917544 RXY917544:RYA917544 SHU917544:SHW917544 SRQ917544:SRS917544 TBM917544:TBO917544 TLI917544:TLK917544 TVE917544:TVG917544 UFA917544:UFC917544 UOW917544:UOY917544 UYS917544:UYU917544 VIO917544:VIQ917544 VSK917544:VSM917544 WCG917544:WCI917544 WMC917544:WME917544 WVY917544:WWA917544 P983080:R983080 JM983080:JO983080 TI983080:TK983080 ADE983080:ADG983080 ANA983080:ANC983080 AWW983080:AWY983080 BGS983080:BGU983080 BQO983080:BQQ983080 CAK983080:CAM983080 CKG983080:CKI983080 CUC983080:CUE983080 DDY983080:DEA983080 DNU983080:DNW983080 DXQ983080:DXS983080 EHM983080:EHO983080 ERI983080:ERK983080 FBE983080:FBG983080 FLA983080:FLC983080 FUW983080:FUY983080 GES983080:GEU983080 GOO983080:GOQ983080 GYK983080:GYM983080 HIG983080:HII983080 HSC983080:HSE983080 IBY983080:ICA983080 ILU983080:ILW983080 IVQ983080:IVS983080 JFM983080:JFO983080 JPI983080:JPK983080 JZE983080:JZG983080 KJA983080:KJC983080 KSW983080:KSY983080 LCS983080:LCU983080 LMO983080:LMQ983080 LWK983080:LWM983080 MGG983080:MGI983080 MQC983080:MQE983080 MZY983080:NAA983080 NJU983080:NJW983080 NTQ983080:NTS983080 ODM983080:ODO983080 ONI983080:ONK983080 OXE983080:OXG983080 PHA983080:PHC983080 PQW983080:PQY983080 QAS983080:QAU983080 QKO983080:QKQ983080 QUK983080:QUM983080 REG983080:REI983080 ROC983080:ROE983080 RXY983080:RYA983080 SHU983080:SHW983080 SRQ983080:SRS983080 TBM983080:TBO983080 TLI983080:TLK983080 TVE983080:TVG983080 UFA983080:UFC983080 UOW983080:UOY983080 UYS983080:UYU983080 VIO983080:VIQ983080 VSK983080:VSM983080 WCG983080:WCI983080 WMC983080:WME983080 WVY983080:WWA983080 C39:E43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C65575:E65579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C131111:E131115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C196647:E196651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C262183:E262187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C327719:E327723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C393255:E393259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C458791:E458795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C524327:E524331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C589863:E589867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C655399:E655403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C720935:E720939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C786471:E786475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C852007:E852011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C917543:E917547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C983079:E983083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C37:E37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C65573:E65573 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C131109:E131109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C196645:E196645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C262181:E262181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C327717:E327717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C393253:E393253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C458789:E458789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C524325:E524325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C589861:E589861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C655397:E655397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C720933:E720933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C786469:E786469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C852005:E852005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C917541:E917541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C983077:E983077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W19:X30 Y15 WVO8:WVQ8 G5:H5 IZ4:JA5 SV4:SW5 ACR4:ACS5 AMN4:AMO5 AWJ4:AWK5 BGF4:BGG5 BQB4:BQC5 BZX4:BZY5 CJT4:CJU5 CTP4:CTQ5 DDL4:DDM5 DNH4:DNI5 DXD4:DXE5 EGZ4:EHA5 EQV4:EQW5 FAR4:FAS5 FKN4:FKO5 FUJ4:FUK5 GEF4:GEG5 GOB4:GOC5 GXX4:GXY5 HHT4:HHU5 HRP4:HRQ5 IBL4:IBM5 ILH4:ILI5 IVD4:IVE5 JEZ4:JFA5 JOV4:JOW5 JYR4:JYS5 KIN4:KIO5 KSJ4:KSK5 LCF4:LCG5 LMB4:LMC5 LVX4:LVY5 MFT4:MFU5 MPP4:MPQ5 MZL4:MZM5 NJH4:NJI5 NTD4:NTE5 OCZ4:ODA5 OMV4:OMW5 OWR4:OWS5 PGN4:PGO5 PQJ4:PQK5 QAF4:QAG5 QKB4:QKC5 QTX4:QTY5 RDT4:RDU5 RNP4:RNQ5 RXL4:RXM5 SHH4:SHI5 SRD4:SRE5 TAZ4:TBA5 TKV4:TKW5 TUR4:TUS5 UEN4:UEO5 UOJ4:UOK5 UYF4:UYG5 VIB4:VIC5 VRX4:VRY5 WBT4:WBU5 WLP4:WLQ5 WVL4:WVM5 JG3 JC4:JE5 SY4:TA5 ACU4:ACW5 AMQ4:AMS5 AWM4:AWO5 BGI4:BGK5 BQE4:BQG5 CAA4:CAC5 CJW4:CJY5 CTS4:CTU5 DDO4:DDQ5 DNK4:DNM5 DXG4:DXI5 EHC4:EHE5 EQY4:ERA5 FAU4:FAW5 FKQ4:FKS5 FUM4:FUO5 GEI4:GEK5 GOE4:GOG5 GYA4:GYC5 HHW4:HHY5 HRS4:HRU5 IBO4:IBQ5 ILK4:ILM5 IVG4:IVI5 JFC4:JFE5 JOY4:JPA5 JYU4:JYW5 KIQ4:KIS5 KSM4:KSO5 LCI4:LCK5 LME4:LMG5 LWA4:LWC5 MFW4:MFY5 MPS4:MPU5 MZO4:MZQ5 NJK4:NJM5 NTG4:NTI5 ODC4:ODE5 OMY4:ONA5 OWU4:OWW5 PGQ4:PGS5 PQM4:PQO5 QAI4:QAK5 QKE4:QKG5 QUA4:QUC5 RDW4:RDY5 RNS4:RNU5 RXO4:RXQ5 SHK4:SHM5 SRG4:SRI5 TBC4:TBE5 TKY4:TLA5 TUU4:TUW5 UEQ4:UES5 UOM4:UOO5 UYI4:UYK5 VIE4:VIG5 VSA4:VSC5 WBW4:WBY5 WLS4:WLU5 WVL7:WVM8 WLP7:WLQ8 WBT7:WBU8 VRX7:VRY8 VIB7:VIC8 UYF7:UYG8 UOJ7:UOK8 UEN7:UEO8 TUR7:TUS8 TKV7:TKW8 TAZ7:TBA8 SRD7:SRE8 SHH7:SHI8 RXL7:RXM8 RNP7:RNQ8 RDT7:RDU8 QTX7:QTY8 QKB7:QKC8 QAF7:QAG8 PQJ7:PQK8 PGN7:PGO8 OWR7:OWS8 OMV7:OMW8 OCZ7:ODA8 NTD7:NTE8 NJH7:NJI8 MZL7:MZM8 MPP7:MPQ8 MFT7:MFU8 LVX7:LVY8 LMB7:LMC8 LCF7:LCG8 KSJ7:KSK8 KIN7:KIO8 JYR7:JYS8 JOV7:JOW8 JEZ7:JFA8 IVD7:IVE8 ILH7:ILI8 IBL7:IBM8 HRP7:HRQ8 HHT7:HHU8 GXX7:GXY8 GOB7:GOC8 GEF7:GEG8 FUJ7:FUK8 FKN7:FKO8 FAR7:FAS8 EQV7:EQW8 EGZ7:EHA8 DXD7:DXE8 DNH7:DNI8 DDL7:DDM8 CTP7:CTQ8 CJT7:CJU8 BZX7:BZY8 BQB7:BQC8 BGF7:BGG8 AWJ7:AWK8 AMN7:AMO8 ACR7:ACS8 SV7:SW8 IZ7:JA8 C7:E8 C10:E11 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I4:I5 C4:D5 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view="pageBreakPreview" zoomScale="75" zoomScaleNormal="75" workbookViewId="0">
      <selection activeCell="Q14" sqref="Q14"/>
    </sheetView>
  </sheetViews>
  <sheetFormatPr defaultColWidth="9" defaultRowHeight="16.5" customHeight="1" x14ac:dyDescent="0.15"/>
  <cols>
    <col min="1" max="1" width="1.875" style="197" customWidth="1"/>
    <col min="2" max="2" width="7.875" style="197" customWidth="1"/>
    <col min="3" max="3" width="14.5" style="197" customWidth="1"/>
    <col min="4" max="4" width="10.875" style="197" customWidth="1"/>
    <col min="5" max="5" width="10.5" style="197" customWidth="1"/>
    <col min="6" max="7" width="7.875" style="197" customWidth="1"/>
    <col min="8" max="8" width="5.25" style="197" customWidth="1"/>
    <col min="9" max="9" width="5.75" style="197" customWidth="1"/>
    <col min="10" max="10" width="11.5" style="197" customWidth="1"/>
    <col min="11" max="11" width="9.375" style="197" customWidth="1"/>
    <col min="12" max="12" width="4.75" style="197" customWidth="1"/>
    <col min="13" max="13" width="6.375" style="197" customWidth="1"/>
    <col min="14" max="256" width="9" style="197"/>
    <col min="257" max="257" width="1.875" style="197" customWidth="1"/>
    <col min="258" max="258" width="10.625" style="197" customWidth="1"/>
    <col min="259" max="259" width="13.625" style="197" customWidth="1"/>
    <col min="260" max="260" width="14.125" style="197" customWidth="1"/>
    <col min="261" max="261" width="12.75" style="197" customWidth="1"/>
    <col min="262" max="262" width="7.375" style="197" customWidth="1"/>
    <col min="263" max="263" width="7.75" style="197" customWidth="1"/>
    <col min="264" max="264" width="7.375" style="197" customWidth="1"/>
    <col min="265" max="265" width="6.75" style="197" customWidth="1"/>
    <col min="266" max="266" width="15.625" style="197" customWidth="1"/>
    <col min="267" max="267" width="5.875" style="197" customWidth="1"/>
    <col min="268" max="268" width="9.5" style="197" customWidth="1"/>
    <col min="269" max="269" width="10.5" style="197" customWidth="1"/>
    <col min="270" max="512" width="9" style="197"/>
    <col min="513" max="513" width="1.875" style="197" customWidth="1"/>
    <col min="514" max="514" width="10.625" style="197" customWidth="1"/>
    <col min="515" max="515" width="13.625" style="197" customWidth="1"/>
    <col min="516" max="516" width="14.125" style="197" customWidth="1"/>
    <col min="517" max="517" width="12.75" style="197" customWidth="1"/>
    <col min="518" max="518" width="7.375" style="197" customWidth="1"/>
    <col min="519" max="519" width="7.75" style="197" customWidth="1"/>
    <col min="520" max="520" width="7.375" style="197" customWidth="1"/>
    <col min="521" max="521" width="6.75" style="197" customWidth="1"/>
    <col min="522" max="522" width="15.625" style="197" customWidth="1"/>
    <col min="523" max="523" width="5.875" style="197" customWidth="1"/>
    <col min="524" max="524" width="9.5" style="197" customWidth="1"/>
    <col min="525" max="525" width="10.5" style="197" customWidth="1"/>
    <col min="526" max="768" width="9" style="197"/>
    <col min="769" max="769" width="1.875" style="197" customWidth="1"/>
    <col min="770" max="770" width="10.625" style="197" customWidth="1"/>
    <col min="771" max="771" width="13.625" style="197" customWidth="1"/>
    <col min="772" max="772" width="14.125" style="197" customWidth="1"/>
    <col min="773" max="773" width="12.75" style="197" customWidth="1"/>
    <col min="774" max="774" width="7.375" style="197" customWidth="1"/>
    <col min="775" max="775" width="7.75" style="197" customWidth="1"/>
    <col min="776" max="776" width="7.375" style="197" customWidth="1"/>
    <col min="777" max="777" width="6.75" style="197" customWidth="1"/>
    <col min="778" max="778" width="15.625" style="197" customWidth="1"/>
    <col min="779" max="779" width="5.875" style="197" customWidth="1"/>
    <col min="780" max="780" width="9.5" style="197" customWidth="1"/>
    <col min="781" max="781" width="10.5" style="197" customWidth="1"/>
    <col min="782" max="1024" width="9" style="197"/>
    <col min="1025" max="1025" width="1.875" style="197" customWidth="1"/>
    <col min="1026" max="1026" width="10.625" style="197" customWidth="1"/>
    <col min="1027" max="1027" width="13.625" style="197" customWidth="1"/>
    <col min="1028" max="1028" width="14.125" style="197" customWidth="1"/>
    <col min="1029" max="1029" width="12.75" style="197" customWidth="1"/>
    <col min="1030" max="1030" width="7.375" style="197" customWidth="1"/>
    <col min="1031" max="1031" width="7.75" style="197" customWidth="1"/>
    <col min="1032" max="1032" width="7.375" style="197" customWidth="1"/>
    <col min="1033" max="1033" width="6.75" style="197" customWidth="1"/>
    <col min="1034" max="1034" width="15.625" style="197" customWidth="1"/>
    <col min="1035" max="1035" width="5.875" style="197" customWidth="1"/>
    <col min="1036" max="1036" width="9.5" style="197" customWidth="1"/>
    <col min="1037" max="1037" width="10.5" style="197" customWidth="1"/>
    <col min="1038" max="1280" width="9" style="197"/>
    <col min="1281" max="1281" width="1.875" style="197" customWidth="1"/>
    <col min="1282" max="1282" width="10.625" style="197" customWidth="1"/>
    <col min="1283" max="1283" width="13.625" style="197" customWidth="1"/>
    <col min="1284" max="1284" width="14.125" style="197" customWidth="1"/>
    <col min="1285" max="1285" width="12.75" style="197" customWidth="1"/>
    <col min="1286" max="1286" width="7.375" style="197" customWidth="1"/>
    <col min="1287" max="1287" width="7.75" style="197" customWidth="1"/>
    <col min="1288" max="1288" width="7.375" style="197" customWidth="1"/>
    <col min="1289" max="1289" width="6.75" style="197" customWidth="1"/>
    <col min="1290" max="1290" width="15.625" style="197" customWidth="1"/>
    <col min="1291" max="1291" width="5.875" style="197" customWidth="1"/>
    <col min="1292" max="1292" width="9.5" style="197" customWidth="1"/>
    <col min="1293" max="1293" width="10.5" style="197" customWidth="1"/>
    <col min="1294" max="1536" width="9" style="197"/>
    <col min="1537" max="1537" width="1.875" style="197" customWidth="1"/>
    <col min="1538" max="1538" width="10.625" style="197" customWidth="1"/>
    <col min="1539" max="1539" width="13.625" style="197" customWidth="1"/>
    <col min="1540" max="1540" width="14.125" style="197" customWidth="1"/>
    <col min="1541" max="1541" width="12.75" style="197" customWidth="1"/>
    <col min="1542" max="1542" width="7.375" style="197" customWidth="1"/>
    <col min="1543" max="1543" width="7.75" style="197" customWidth="1"/>
    <col min="1544" max="1544" width="7.375" style="197" customWidth="1"/>
    <col min="1545" max="1545" width="6.75" style="197" customWidth="1"/>
    <col min="1546" max="1546" width="15.625" style="197" customWidth="1"/>
    <col min="1547" max="1547" width="5.875" style="197" customWidth="1"/>
    <col min="1548" max="1548" width="9.5" style="197" customWidth="1"/>
    <col min="1549" max="1549" width="10.5" style="197" customWidth="1"/>
    <col min="1550" max="1792" width="9" style="197"/>
    <col min="1793" max="1793" width="1.875" style="197" customWidth="1"/>
    <col min="1794" max="1794" width="10.625" style="197" customWidth="1"/>
    <col min="1795" max="1795" width="13.625" style="197" customWidth="1"/>
    <col min="1796" max="1796" width="14.125" style="197" customWidth="1"/>
    <col min="1797" max="1797" width="12.75" style="197" customWidth="1"/>
    <col min="1798" max="1798" width="7.375" style="197" customWidth="1"/>
    <col min="1799" max="1799" width="7.75" style="197" customWidth="1"/>
    <col min="1800" max="1800" width="7.375" style="197" customWidth="1"/>
    <col min="1801" max="1801" width="6.75" style="197" customWidth="1"/>
    <col min="1802" max="1802" width="15.625" style="197" customWidth="1"/>
    <col min="1803" max="1803" width="5.875" style="197" customWidth="1"/>
    <col min="1804" max="1804" width="9.5" style="197" customWidth="1"/>
    <col min="1805" max="1805" width="10.5" style="197" customWidth="1"/>
    <col min="1806" max="2048" width="9" style="197"/>
    <col min="2049" max="2049" width="1.875" style="197" customWidth="1"/>
    <col min="2050" max="2050" width="10.625" style="197" customWidth="1"/>
    <col min="2051" max="2051" width="13.625" style="197" customWidth="1"/>
    <col min="2052" max="2052" width="14.125" style="197" customWidth="1"/>
    <col min="2053" max="2053" width="12.75" style="197" customWidth="1"/>
    <col min="2054" max="2054" width="7.375" style="197" customWidth="1"/>
    <col min="2055" max="2055" width="7.75" style="197" customWidth="1"/>
    <col min="2056" max="2056" width="7.375" style="197" customWidth="1"/>
    <col min="2057" max="2057" width="6.75" style="197" customWidth="1"/>
    <col min="2058" max="2058" width="15.625" style="197" customWidth="1"/>
    <col min="2059" max="2059" width="5.875" style="197" customWidth="1"/>
    <col min="2060" max="2060" width="9.5" style="197" customWidth="1"/>
    <col min="2061" max="2061" width="10.5" style="197" customWidth="1"/>
    <col min="2062" max="2304" width="9" style="197"/>
    <col min="2305" max="2305" width="1.875" style="197" customWidth="1"/>
    <col min="2306" max="2306" width="10.625" style="197" customWidth="1"/>
    <col min="2307" max="2307" width="13.625" style="197" customWidth="1"/>
    <col min="2308" max="2308" width="14.125" style="197" customWidth="1"/>
    <col min="2309" max="2309" width="12.75" style="197" customWidth="1"/>
    <col min="2310" max="2310" width="7.375" style="197" customWidth="1"/>
    <col min="2311" max="2311" width="7.75" style="197" customWidth="1"/>
    <col min="2312" max="2312" width="7.375" style="197" customWidth="1"/>
    <col min="2313" max="2313" width="6.75" style="197" customWidth="1"/>
    <col min="2314" max="2314" width="15.625" style="197" customWidth="1"/>
    <col min="2315" max="2315" width="5.875" style="197" customWidth="1"/>
    <col min="2316" max="2316" width="9.5" style="197" customWidth="1"/>
    <col min="2317" max="2317" width="10.5" style="197" customWidth="1"/>
    <col min="2318" max="2560" width="9" style="197"/>
    <col min="2561" max="2561" width="1.875" style="197" customWidth="1"/>
    <col min="2562" max="2562" width="10.625" style="197" customWidth="1"/>
    <col min="2563" max="2563" width="13.625" style="197" customWidth="1"/>
    <col min="2564" max="2564" width="14.125" style="197" customWidth="1"/>
    <col min="2565" max="2565" width="12.75" style="197" customWidth="1"/>
    <col min="2566" max="2566" width="7.375" style="197" customWidth="1"/>
    <col min="2567" max="2567" width="7.75" style="197" customWidth="1"/>
    <col min="2568" max="2568" width="7.375" style="197" customWidth="1"/>
    <col min="2569" max="2569" width="6.75" style="197" customWidth="1"/>
    <col min="2570" max="2570" width="15.625" style="197" customWidth="1"/>
    <col min="2571" max="2571" width="5.875" style="197" customWidth="1"/>
    <col min="2572" max="2572" width="9.5" style="197" customWidth="1"/>
    <col min="2573" max="2573" width="10.5" style="197" customWidth="1"/>
    <col min="2574" max="2816" width="9" style="197"/>
    <col min="2817" max="2817" width="1.875" style="197" customWidth="1"/>
    <col min="2818" max="2818" width="10.625" style="197" customWidth="1"/>
    <col min="2819" max="2819" width="13.625" style="197" customWidth="1"/>
    <col min="2820" max="2820" width="14.125" style="197" customWidth="1"/>
    <col min="2821" max="2821" width="12.75" style="197" customWidth="1"/>
    <col min="2822" max="2822" width="7.375" style="197" customWidth="1"/>
    <col min="2823" max="2823" width="7.75" style="197" customWidth="1"/>
    <col min="2824" max="2824" width="7.375" style="197" customWidth="1"/>
    <col min="2825" max="2825" width="6.75" style="197" customWidth="1"/>
    <col min="2826" max="2826" width="15.625" style="197" customWidth="1"/>
    <col min="2827" max="2827" width="5.875" style="197" customWidth="1"/>
    <col min="2828" max="2828" width="9.5" style="197" customWidth="1"/>
    <col min="2829" max="2829" width="10.5" style="197" customWidth="1"/>
    <col min="2830" max="3072" width="9" style="197"/>
    <col min="3073" max="3073" width="1.875" style="197" customWidth="1"/>
    <col min="3074" max="3074" width="10.625" style="197" customWidth="1"/>
    <col min="3075" max="3075" width="13.625" style="197" customWidth="1"/>
    <col min="3076" max="3076" width="14.125" style="197" customWidth="1"/>
    <col min="3077" max="3077" width="12.75" style="197" customWidth="1"/>
    <col min="3078" max="3078" width="7.375" style="197" customWidth="1"/>
    <col min="3079" max="3079" width="7.75" style="197" customWidth="1"/>
    <col min="3080" max="3080" width="7.375" style="197" customWidth="1"/>
    <col min="3081" max="3081" width="6.75" style="197" customWidth="1"/>
    <col min="3082" max="3082" width="15.625" style="197" customWidth="1"/>
    <col min="3083" max="3083" width="5.875" style="197" customWidth="1"/>
    <col min="3084" max="3084" width="9.5" style="197" customWidth="1"/>
    <col min="3085" max="3085" width="10.5" style="197" customWidth="1"/>
    <col min="3086" max="3328" width="9" style="197"/>
    <col min="3329" max="3329" width="1.875" style="197" customWidth="1"/>
    <col min="3330" max="3330" width="10.625" style="197" customWidth="1"/>
    <col min="3331" max="3331" width="13.625" style="197" customWidth="1"/>
    <col min="3332" max="3332" width="14.125" style="197" customWidth="1"/>
    <col min="3333" max="3333" width="12.75" style="197" customWidth="1"/>
    <col min="3334" max="3334" width="7.375" style="197" customWidth="1"/>
    <col min="3335" max="3335" width="7.75" style="197" customWidth="1"/>
    <col min="3336" max="3336" width="7.375" style="197" customWidth="1"/>
    <col min="3337" max="3337" width="6.75" style="197" customWidth="1"/>
    <col min="3338" max="3338" width="15.625" style="197" customWidth="1"/>
    <col min="3339" max="3339" width="5.875" style="197" customWidth="1"/>
    <col min="3340" max="3340" width="9.5" style="197" customWidth="1"/>
    <col min="3341" max="3341" width="10.5" style="197" customWidth="1"/>
    <col min="3342" max="3584" width="9" style="197"/>
    <col min="3585" max="3585" width="1.875" style="197" customWidth="1"/>
    <col min="3586" max="3586" width="10.625" style="197" customWidth="1"/>
    <col min="3587" max="3587" width="13.625" style="197" customWidth="1"/>
    <col min="3588" max="3588" width="14.125" style="197" customWidth="1"/>
    <col min="3589" max="3589" width="12.75" style="197" customWidth="1"/>
    <col min="3590" max="3590" width="7.375" style="197" customWidth="1"/>
    <col min="3591" max="3591" width="7.75" style="197" customWidth="1"/>
    <col min="3592" max="3592" width="7.375" style="197" customWidth="1"/>
    <col min="3593" max="3593" width="6.75" style="197" customWidth="1"/>
    <col min="3594" max="3594" width="15.625" style="197" customWidth="1"/>
    <col min="3595" max="3595" width="5.875" style="197" customWidth="1"/>
    <col min="3596" max="3596" width="9.5" style="197" customWidth="1"/>
    <col min="3597" max="3597" width="10.5" style="197" customWidth="1"/>
    <col min="3598" max="3840" width="9" style="197"/>
    <col min="3841" max="3841" width="1.875" style="197" customWidth="1"/>
    <col min="3842" max="3842" width="10.625" style="197" customWidth="1"/>
    <col min="3843" max="3843" width="13.625" style="197" customWidth="1"/>
    <col min="3844" max="3844" width="14.125" style="197" customWidth="1"/>
    <col min="3845" max="3845" width="12.75" style="197" customWidth="1"/>
    <col min="3846" max="3846" width="7.375" style="197" customWidth="1"/>
    <col min="3847" max="3847" width="7.75" style="197" customWidth="1"/>
    <col min="3848" max="3848" width="7.375" style="197" customWidth="1"/>
    <col min="3849" max="3849" width="6.75" style="197" customWidth="1"/>
    <col min="3850" max="3850" width="15.625" style="197" customWidth="1"/>
    <col min="3851" max="3851" width="5.875" style="197" customWidth="1"/>
    <col min="3852" max="3852" width="9.5" style="197" customWidth="1"/>
    <col min="3853" max="3853" width="10.5" style="197" customWidth="1"/>
    <col min="3854" max="4096" width="9" style="197"/>
    <col min="4097" max="4097" width="1.875" style="197" customWidth="1"/>
    <col min="4098" max="4098" width="10.625" style="197" customWidth="1"/>
    <col min="4099" max="4099" width="13.625" style="197" customWidth="1"/>
    <col min="4100" max="4100" width="14.125" style="197" customWidth="1"/>
    <col min="4101" max="4101" width="12.75" style="197" customWidth="1"/>
    <col min="4102" max="4102" width="7.375" style="197" customWidth="1"/>
    <col min="4103" max="4103" width="7.75" style="197" customWidth="1"/>
    <col min="4104" max="4104" width="7.375" style="197" customWidth="1"/>
    <col min="4105" max="4105" width="6.75" style="197" customWidth="1"/>
    <col min="4106" max="4106" width="15.625" style="197" customWidth="1"/>
    <col min="4107" max="4107" width="5.875" style="197" customWidth="1"/>
    <col min="4108" max="4108" width="9.5" style="197" customWidth="1"/>
    <col min="4109" max="4109" width="10.5" style="197" customWidth="1"/>
    <col min="4110" max="4352" width="9" style="197"/>
    <col min="4353" max="4353" width="1.875" style="197" customWidth="1"/>
    <col min="4354" max="4354" width="10.625" style="197" customWidth="1"/>
    <col min="4355" max="4355" width="13.625" style="197" customWidth="1"/>
    <col min="4356" max="4356" width="14.125" style="197" customWidth="1"/>
    <col min="4357" max="4357" width="12.75" style="197" customWidth="1"/>
    <col min="4358" max="4358" width="7.375" style="197" customWidth="1"/>
    <col min="4359" max="4359" width="7.75" style="197" customWidth="1"/>
    <col min="4360" max="4360" width="7.375" style="197" customWidth="1"/>
    <col min="4361" max="4361" width="6.75" style="197" customWidth="1"/>
    <col min="4362" max="4362" width="15.625" style="197" customWidth="1"/>
    <col min="4363" max="4363" width="5.875" style="197" customWidth="1"/>
    <col min="4364" max="4364" width="9.5" style="197" customWidth="1"/>
    <col min="4365" max="4365" width="10.5" style="197" customWidth="1"/>
    <col min="4366" max="4608" width="9" style="197"/>
    <col min="4609" max="4609" width="1.875" style="197" customWidth="1"/>
    <col min="4610" max="4610" width="10.625" style="197" customWidth="1"/>
    <col min="4611" max="4611" width="13.625" style="197" customWidth="1"/>
    <col min="4612" max="4612" width="14.125" style="197" customWidth="1"/>
    <col min="4613" max="4613" width="12.75" style="197" customWidth="1"/>
    <col min="4614" max="4614" width="7.375" style="197" customWidth="1"/>
    <col min="4615" max="4615" width="7.75" style="197" customWidth="1"/>
    <col min="4616" max="4616" width="7.375" style="197" customWidth="1"/>
    <col min="4617" max="4617" width="6.75" style="197" customWidth="1"/>
    <col min="4618" max="4618" width="15.625" style="197" customWidth="1"/>
    <col min="4619" max="4619" width="5.875" style="197" customWidth="1"/>
    <col min="4620" max="4620" width="9.5" style="197" customWidth="1"/>
    <col min="4621" max="4621" width="10.5" style="197" customWidth="1"/>
    <col min="4622" max="4864" width="9" style="197"/>
    <col min="4865" max="4865" width="1.875" style="197" customWidth="1"/>
    <col min="4866" max="4866" width="10.625" style="197" customWidth="1"/>
    <col min="4867" max="4867" width="13.625" style="197" customWidth="1"/>
    <col min="4868" max="4868" width="14.125" style="197" customWidth="1"/>
    <col min="4869" max="4869" width="12.75" style="197" customWidth="1"/>
    <col min="4870" max="4870" width="7.375" style="197" customWidth="1"/>
    <col min="4871" max="4871" width="7.75" style="197" customWidth="1"/>
    <col min="4872" max="4872" width="7.375" style="197" customWidth="1"/>
    <col min="4873" max="4873" width="6.75" style="197" customWidth="1"/>
    <col min="4874" max="4874" width="15.625" style="197" customWidth="1"/>
    <col min="4875" max="4875" width="5.875" style="197" customWidth="1"/>
    <col min="4876" max="4876" width="9.5" style="197" customWidth="1"/>
    <col min="4877" max="4877" width="10.5" style="197" customWidth="1"/>
    <col min="4878" max="5120" width="9" style="197"/>
    <col min="5121" max="5121" width="1.875" style="197" customWidth="1"/>
    <col min="5122" max="5122" width="10.625" style="197" customWidth="1"/>
    <col min="5123" max="5123" width="13.625" style="197" customWidth="1"/>
    <col min="5124" max="5124" width="14.125" style="197" customWidth="1"/>
    <col min="5125" max="5125" width="12.75" style="197" customWidth="1"/>
    <col min="5126" max="5126" width="7.375" style="197" customWidth="1"/>
    <col min="5127" max="5127" width="7.75" style="197" customWidth="1"/>
    <col min="5128" max="5128" width="7.375" style="197" customWidth="1"/>
    <col min="5129" max="5129" width="6.75" style="197" customWidth="1"/>
    <col min="5130" max="5130" width="15.625" style="197" customWidth="1"/>
    <col min="5131" max="5131" width="5.875" style="197" customWidth="1"/>
    <col min="5132" max="5132" width="9.5" style="197" customWidth="1"/>
    <col min="5133" max="5133" width="10.5" style="197" customWidth="1"/>
    <col min="5134" max="5376" width="9" style="197"/>
    <col min="5377" max="5377" width="1.875" style="197" customWidth="1"/>
    <col min="5378" max="5378" width="10.625" style="197" customWidth="1"/>
    <col min="5379" max="5379" width="13.625" style="197" customWidth="1"/>
    <col min="5380" max="5380" width="14.125" style="197" customWidth="1"/>
    <col min="5381" max="5381" width="12.75" style="197" customWidth="1"/>
    <col min="5382" max="5382" width="7.375" style="197" customWidth="1"/>
    <col min="5383" max="5383" width="7.75" style="197" customWidth="1"/>
    <col min="5384" max="5384" width="7.375" style="197" customWidth="1"/>
    <col min="5385" max="5385" width="6.75" style="197" customWidth="1"/>
    <col min="5386" max="5386" width="15.625" style="197" customWidth="1"/>
    <col min="5387" max="5387" width="5.875" style="197" customWidth="1"/>
    <col min="5388" max="5388" width="9.5" style="197" customWidth="1"/>
    <col min="5389" max="5389" width="10.5" style="197" customWidth="1"/>
    <col min="5390" max="5632" width="9" style="197"/>
    <col min="5633" max="5633" width="1.875" style="197" customWidth="1"/>
    <col min="5634" max="5634" width="10.625" style="197" customWidth="1"/>
    <col min="5635" max="5635" width="13.625" style="197" customWidth="1"/>
    <col min="5636" max="5636" width="14.125" style="197" customWidth="1"/>
    <col min="5637" max="5637" width="12.75" style="197" customWidth="1"/>
    <col min="5638" max="5638" width="7.375" style="197" customWidth="1"/>
    <col min="5639" max="5639" width="7.75" style="197" customWidth="1"/>
    <col min="5640" max="5640" width="7.375" style="197" customWidth="1"/>
    <col min="5641" max="5641" width="6.75" style="197" customWidth="1"/>
    <col min="5642" max="5642" width="15.625" style="197" customWidth="1"/>
    <col min="5643" max="5643" width="5.875" style="197" customWidth="1"/>
    <col min="5644" max="5644" width="9.5" style="197" customWidth="1"/>
    <col min="5645" max="5645" width="10.5" style="197" customWidth="1"/>
    <col min="5646" max="5888" width="9" style="197"/>
    <col min="5889" max="5889" width="1.875" style="197" customWidth="1"/>
    <col min="5890" max="5890" width="10.625" style="197" customWidth="1"/>
    <col min="5891" max="5891" width="13.625" style="197" customWidth="1"/>
    <col min="5892" max="5892" width="14.125" style="197" customWidth="1"/>
    <col min="5893" max="5893" width="12.75" style="197" customWidth="1"/>
    <col min="5894" max="5894" width="7.375" style="197" customWidth="1"/>
    <col min="5895" max="5895" width="7.75" style="197" customWidth="1"/>
    <col min="5896" max="5896" width="7.375" style="197" customWidth="1"/>
    <col min="5897" max="5897" width="6.75" style="197" customWidth="1"/>
    <col min="5898" max="5898" width="15.625" style="197" customWidth="1"/>
    <col min="5899" max="5899" width="5.875" style="197" customWidth="1"/>
    <col min="5900" max="5900" width="9.5" style="197" customWidth="1"/>
    <col min="5901" max="5901" width="10.5" style="197" customWidth="1"/>
    <col min="5902" max="6144" width="9" style="197"/>
    <col min="6145" max="6145" width="1.875" style="197" customWidth="1"/>
    <col min="6146" max="6146" width="10.625" style="197" customWidth="1"/>
    <col min="6147" max="6147" width="13.625" style="197" customWidth="1"/>
    <col min="6148" max="6148" width="14.125" style="197" customWidth="1"/>
    <col min="6149" max="6149" width="12.75" style="197" customWidth="1"/>
    <col min="6150" max="6150" width="7.375" style="197" customWidth="1"/>
    <col min="6151" max="6151" width="7.75" style="197" customWidth="1"/>
    <col min="6152" max="6152" width="7.375" style="197" customWidth="1"/>
    <col min="6153" max="6153" width="6.75" style="197" customWidth="1"/>
    <col min="6154" max="6154" width="15.625" style="197" customWidth="1"/>
    <col min="6155" max="6155" width="5.875" style="197" customWidth="1"/>
    <col min="6156" max="6156" width="9.5" style="197" customWidth="1"/>
    <col min="6157" max="6157" width="10.5" style="197" customWidth="1"/>
    <col min="6158" max="6400" width="9" style="197"/>
    <col min="6401" max="6401" width="1.875" style="197" customWidth="1"/>
    <col min="6402" max="6402" width="10.625" style="197" customWidth="1"/>
    <col min="6403" max="6403" width="13.625" style="197" customWidth="1"/>
    <col min="6404" max="6404" width="14.125" style="197" customWidth="1"/>
    <col min="6405" max="6405" width="12.75" style="197" customWidth="1"/>
    <col min="6406" max="6406" width="7.375" style="197" customWidth="1"/>
    <col min="6407" max="6407" width="7.75" style="197" customWidth="1"/>
    <col min="6408" max="6408" width="7.375" style="197" customWidth="1"/>
    <col min="6409" max="6409" width="6.75" style="197" customWidth="1"/>
    <col min="6410" max="6410" width="15.625" style="197" customWidth="1"/>
    <col min="6411" max="6411" width="5.875" style="197" customWidth="1"/>
    <col min="6412" max="6412" width="9.5" style="197" customWidth="1"/>
    <col min="6413" max="6413" width="10.5" style="197" customWidth="1"/>
    <col min="6414" max="6656" width="9" style="197"/>
    <col min="6657" max="6657" width="1.875" style="197" customWidth="1"/>
    <col min="6658" max="6658" width="10.625" style="197" customWidth="1"/>
    <col min="6659" max="6659" width="13.625" style="197" customWidth="1"/>
    <col min="6660" max="6660" width="14.125" style="197" customWidth="1"/>
    <col min="6661" max="6661" width="12.75" style="197" customWidth="1"/>
    <col min="6662" max="6662" width="7.375" style="197" customWidth="1"/>
    <col min="6663" max="6663" width="7.75" style="197" customWidth="1"/>
    <col min="6664" max="6664" width="7.375" style="197" customWidth="1"/>
    <col min="6665" max="6665" width="6.75" style="197" customWidth="1"/>
    <col min="6666" max="6666" width="15.625" style="197" customWidth="1"/>
    <col min="6667" max="6667" width="5.875" style="197" customWidth="1"/>
    <col min="6668" max="6668" width="9.5" style="197" customWidth="1"/>
    <col min="6669" max="6669" width="10.5" style="197" customWidth="1"/>
    <col min="6670" max="6912" width="9" style="197"/>
    <col min="6913" max="6913" width="1.875" style="197" customWidth="1"/>
    <col min="6914" max="6914" width="10.625" style="197" customWidth="1"/>
    <col min="6915" max="6915" width="13.625" style="197" customWidth="1"/>
    <col min="6916" max="6916" width="14.125" style="197" customWidth="1"/>
    <col min="6917" max="6917" width="12.75" style="197" customWidth="1"/>
    <col min="6918" max="6918" width="7.375" style="197" customWidth="1"/>
    <col min="6919" max="6919" width="7.75" style="197" customWidth="1"/>
    <col min="6920" max="6920" width="7.375" style="197" customWidth="1"/>
    <col min="6921" max="6921" width="6.75" style="197" customWidth="1"/>
    <col min="6922" max="6922" width="15.625" style="197" customWidth="1"/>
    <col min="6923" max="6923" width="5.875" style="197" customWidth="1"/>
    <col min="6924" max="6924" width="9.5" style="197" customWidth="1"/>
    <col min="6925" max="6925" width="10.5" style="197" customWidth="1"/>
    <col min="6926" max="7168" width="9" style="197"/>
    <col min="7169" max="7169" width="1.875" style="197" customWidth="1"/>
    <col min="7170" max="7170" width="10.625" style="197" customWidth="1"/>
    <col min="7171" max="7171" width="13.625" style="197" customWidth="1"/>
    <col min="7172" max="7172" width="14.125" style="197" customWidth="1"/>
    <col min="7173" max="7173" width="12.75" style="197" customWidth="1"/>
    <col min="7174" max="7174" width="7.375" style="197" customWidth="1"/>
    <col min="7175" max="7175" width="7.75" style="197" customWidth="1"/>
    <col min="7176" max="7176" width="7.375" style="197" customWidth="1"/>
    <col min="7177" max="7177" width="6.75" style="197" customWidth="1"/>
    <col min="7178" max="7178" width="15.625" style="197" customWidth="1"/>
    <col min="7179" max="7179" width="5.875" style="197" customWidth="1"/>
    <col min="7180" max="7180" width="9.5" style="197" customWidth="1"/>
    <col min="7181" max="7181" width="10.5" style="197" customWidth="1"/>
    <col min="7182" max="7424" width="9" style="197"/>
    <col min="7425" max="7425" width="1.875" style="197" customWidth="1"/>
    <col min="7426" max="7426" width="10.625" style="197" customWidth="1"/>
    <col min="7427" max="7427" width="13.625" style="197" customWidth="1"/>
    <col min="7428" max="7428" width="14.125" style="197" customWidth="1"/>
    <col min="7429" max="7429" width="12.75" style="197" customWidth="1"/>
    <col min="7430" max="7430" width="7.375" style="197" customWidth="1"/>
    <col min="7431" max="7431" width="7.75" style="197" customWidth="1"/>
    <col min="7432" max="7432" width="7.375" style="197" customWidth="1"/>
    <col min="7433" max="7433" width="6.75" style="197" customWidth="1"/>
    <col min="7434" max="7434" width="15.625" style="197" customWidth="1"/>
    <col min="7435" max="7435" width="5.875" style="197" customWidth="1"/>
    <col min="7436" max="7436" width="9.5" style="197" customWidth="1"/>
    <col min="7437" max="7437" width="10.5" style="197" customWidth="1"/>
    <col min="7438" max="7680" width="9" style="197"/>
    <col min="7681" max="7681" width="1.875" style="197" customWidth="1"/>
    <col min="7682" max="7682" width="10.625" style="197" customWidth="1"/>
    <col min="7683" max="7683" width="13.625" style="197" customWidth="1"/>
    <col min="7684" max="7684" width="14.125" style="197" customWidth="1"/>
    <col min="7685" max="7685" width="12.75" style="197" customWidth="1"/>
    <col min="7686" max="7686" width="7.375" style="197" customWidth="1"/>
    <col min="7687" max="7687" width="7.75" style="197" customWidth="1"/>
    <col min="7688" max="7688" width="7.375" style="197" customWidth="1"/>
    <col min="7689" max="7689" width="6.75" style="197" customWidth="1"/>
    <col min="7690" max="7690" width="15.625" style="197" customWidth="1"/>
    <col min="7691" max="7691" width="5.875" style="197" customWidth="1"/>
    <col min="7692" max="7692" width="9.5" style="197" customWidth="1"/>
    <col min="7693" max="7693" width="10.5" style="197" customWidth="1"/>
    <col min="7694" max="7936" width="9" style="197"/>
    <col min="7937" max="7937" width="1.875" style="197" customWidth="1"/>
    <col min="7938" max="7938" width="10.625" style="197" customWidth="1"/>
    <col min="7939" max="7939" width="13.625" style="197" customWidth="1"/>
    <col min="7940" max="7940" width="14.125" style="197" customWidth="1"/>
    <col min="7941" max="7941" width="12.75" style="197" customWidth="1"/>
    <col min="7942" max="7942" width="7.375" style="197" customWidth="1"/>
    <col min="7943" max="7943" width="7.75" style="197" customWidth="1"/>
    <col min="7944" max="7944" width="7.375" style="197" customWidth="1"/>
    <col min="7945" max="7945" width="6.75" style="197" customWidth="1"/>
    <col min="7946" max="7946" width="15.625" style="197" customWidth="1"/>
    <col min="7947" max="7947" width="5.875" style="197" customWidth="1"/>
    <col min="7948" max="7948" width="9.5" style="197" customWidth="1"/>
    <col min="7949" max="7949" width="10.5" style="197" customWidth="1"/>
    <col min="7950" max="8192" width="9" style="197"/>
    <col min="8193" max="8193" width="1.875" style="197" customWidth="1"/>
    <col min="8194" max="8194" width="10.625" style="197" customWidth="1"/>
    <col min="8195" max="8195" width="13.625" style="197" customWidth="1"/>
    <col min="8196" max="8196" width="14.125" style="197" customWidth="1"/>
    <col min="8197" max="8197" width="12.75" style="197" customWidth="1"/>
    <col min="8198" max="8198" width="7.375" style="197" customWidth="1"/>
    <col min="8199" max="8199" width="7.75" style="197" customWidth="1"/>
    <col min="8200" max="8200" width="7.375" style="197" customWidth="1"/>
    <col min="8201" max="8201" width="6.75" style="197" customWidth="1"/>
    <col min="8202" max="8202" width="15.625" style="197" customWidth="1"/>
    <col min="8203" max="8203" width="5.875" style="197" customWidth="1"/>
    <col min="8204" max="8204" width="9.5" style="197" customWidth="1"/>
    <col min="8205" max="8205" width="10.5" style="197" customWidth="1"/>
    <col min="8206" max="8448" width="9" style="197"/>
    <col min="8449" max="8449" width="1.875" style="197" customWidth="1"/>
    <col min="8450" max="8450" width="10.625" style="197" customWidth="1"/>
    <col min="8451" max="8451" width="13.625" style="197" customWidth="1"/>
    <col min="8452" max="8452" width="14.125" style="197" customWidth="1"/>
    <col min="8453" max="8453" width="12.75" style="197" customWidth="1"/>
    <col min="8454" max="8454" width="7.375" style="197" customWidth="1"/>
    <col min="8455" max="8455" width="7.75" style="197" customWidth="1"/>
    <col min="8456" max="8456" width="7.375" style="197" customWidth="1"/>
    <col min="8457" max="8457" width="6.75" style="197" customWidth="1"/>
    <col min="8458" max="8458" width="15.625" style="197" customWidth="1"/>
    <col min="8459" max="8459" width="5.875" style="197" customWidth="1"/>
    <col min="8460" max="8460" width="9.5" style="197" customWidth="1"/>
    <col min="8461" max="8461" width="10.5" style="197" customWidth="1"/>
    <col min="8462" max="8704" width="9" style="197"/>
    <col min="8705" max="8705" width="1.875" style="197" customWidth="1"/>
    <col min="8706" max="8706" width="10.625" style="197" customWidth="1"/>
    <col min="8707" max="8707" width="13.625" style="197" customWidth="1"/>
    <col min="8708" max="8708" width="14.125" style="197" customWidth="1"/>
    <col min="8709" max="8709" width="12.75" style="197" customWidth="1"/>
    <col min="8710" max="8710" width="7.375" style="197" customWidth="1"/>
    <col min="8711" max="8711" width="7.75" style="197" customWidth="1"/>
    <col min="8712" max="8712" width="7.375" style="197" customWidth="1"/>
    <col min="8713" max="8713" width="6.75" style="197" customWidth="1"/>
    <col min="8714" max="8714" width="15.625" style="197" customWidth="1"/>
    <col min="8715" max="8715" width="5.875" style="197" customWidth="1"/>
    <col min="8716" max="8716" width="9.5" style="197" customWidth="1"/>
    <col min="8717" max="8717" width="10.5" style="197" customWidth="1"/>
    <col min="8718" max="8960" width="9" style="197"/>
    <col min="8961" max="8961" width="1.875" style="197" customWidth="1"/>
    <col min="8962" max="8962" width="10.625" style="197" customWidth="1"/>
    <col min="8963" max="8963" width="13.625" style="197" customWidth="1"/>
    <col min="8964" max="8964" width="14.125" style="197" customWidth="1"/>
    <col min="8965" max="8965" width="12.75" style="197" customWidth="1"/>
    <col min="8966" max="8966" width="7.375" style="197" customWidth="1"/>
    <col min="8967" max="8967" width="7.75" style="197" customWidth="1"/>
    <col min="8968" max="8968" width="7.375" style="197" customWidth="1"/>
    <col min="8969" max="8969" width="6.75" style="197" customWidth="1"/>
    <col min="8970" max="8970" width="15.625" style="197" customWidth="1"/>
    <col min="8971" max="8971" width="5.875" style="197" customWidth="1"/>
    <col min="8972" max="8972" width="9.5" style="197" customWidth="1"/>
    <col min="8973" max="8973" width="10.5" style="197" customWidth="1"/>
    <col min="8974" max="9216" width="9" style="197"/>
    <col min="9217" max="9217" width="1.875" style="197" customWidth="1"/>
    <col min="9218" max="9218" width="10.625" style="197" customWidth="1"/>
    <col min="9219" max="9219" width="13.625" style="197" customWidth="1"/>
    <col min="9220" max="9220" width="14.125" style="197" customWidth="1"/>
    <col min="9221" max="9221" width="12.75" style="197" customWidth="1"/>
    <col min="9222" max="9222" width="7.375" style="197" customWidth="1"/>
    <col min="9223" max="9223" width="7.75" style="197" customWidth="1"/>
    <col min="9224" max="9224" width="7.375" style="197" customWidth="1"/>
    <col min="9225" max="9225" width="6.75" style="197" customWidth="1"/>
    <col min="9226" max="9226" width="15.625" style="197" customWidth="1"/>
    <col min="9227" max="9227" width="5.875" style="197" customWidth="1"/>
    <col min="9228" max="9228" width="9.5" style="197" customWidth="1"/>
    <col min="9229" max="9229" width="10.5" style="197" customWidth="1"/>
    <col min="9230" max="9472" width="9" style="197"/>
    <col min="9473" max="9473" width="1.875" style="197" customWidth="1"/>
    <col min="9474" max="9474" width="10.625" style="197" customWidth="1"/>
    <col min="9475" max="9475" width="13.625" style="197" customWidth="1"/>
    <col min="9476" max="9476" width="14.125" style="197" customWidth="1"/>
    <col min="9477" max="9477" width="12.75" style="197" customWidth="1"/>
    <col min="9478" max="9478" width="7.375" style="197" customWidth="1"/>
    <col min="9479" max="9479" width="7.75" style="197" customWidth="1"/>
    <col min="9480" max="9480" width="7.375" style="197" customWidth="1"/>
    <col min="9481" max="9481" width="6.75" style="197" customWidth="1"/>
    <col min="9482" max="9482" width="15.625" style="197" customWidth="1"/>
    <col min="9483" max="9483" width="5.875" style="197" customWidth="1"/>
    <col min="9484" max="9484" width="9.5" style="197" customWidth="1"/>
    <col min="9485" max="9485" width="10.5" style="197" customWidth="1"/>
    <col min="9486" max="9728" width="9" style="197"/>
    <col min="9729" max="9729" width="1.875" style="197" customWidth="1"/>
    <col min="9730" max="9730" width="10.625" style="197" customWidth="1"/>
    <col min="9731" max="9731" width="13.625" style="197" customWidth="1"/>
    <col min="9732" max="9732" width="14.125" style="197" customWidth="1"/>
    <col min="9733" max="9733" width="12.75" style="197" customWidth="1"/>
    <col min="9734" max="9734" width="7.375" style="197" customWidth="1"/>
    <col min="9735" max="9735" width="7.75" style="197" customWidth="1"/>
    <col min="9736" max="9736" width="7.375" style="197" customWidth="1"/>
    <col min="9737" max="9737" width="6.75" style="197" customWidth="1"/>
    <col min="9738" max="9738" width="15.625" style="197" customWidth="1"/>
    <col min="9739" max="9739" width="5.875" style="197" customWidth="1"/>
    <col min="9740" max="9740" width="9.5" style="197" customWidth="1"/>
    <col min="9741" max="9741" width="10.5" style="197" customWidth="1"/>
    <col min="9742" max="9984" width="9" style="197"/>
    <col min="9985" max="9985" width="1.875" style="197" customWidth="1"/>
    <col min="9986" max="9986" width="10.625" style="197" customWidth="1"/>
    <col min="9987" max="9987" width="13.625" style="197" customWidth="1"/>
    <col min="9988" max="9988" width="14.125" style="197" customWidth="1"/>
    <col min="9989" max="9989" width="12.75" style="197" customWidth="1"/>
    <col min="9990" max="9990" width="7.375" style="197" customWidth="1"/>
    <col min="9991" max="9991" width="7.75" style="197" customWidth="1"/>
    <col min="9992" max="9992" width="7.375" style="197" customWidth="1"/>
    <col min="9993" max="9993" width="6.75" style="197" customWidth="1"/>
    <col min="9994" max="9994" width="15.625" style="197" customWidth="1"/>
    <col min="9995" max="9995" width="5.875" style="197" customWidth="1"/>
    <col min="9996" max="9996" width="9.5" style="197" customWidth="1"/>
    <col min="9997" max="9997" width="10.5" style="197" customWidth="1"/>
    <col min="9998" max="10240" width="9" style="197"/>
    <col min="10241" max="10241" width="1.875" style="197" customWidth="1"/>
    <col min="10242" max="10242" width="10.625" style="197" customWidth="1"/>
    <col min="10243" max="10243" width="13.625" style="197" customWidth="1"/>
    <col min="10244" max="10244" width="14.125" style="197" customWidth="1"/>
    <col min="10245" max="10245" width="12.75" style="197" customWidth="1"/>
    <col min="10246" max="10246" width="7.375" style="197" customWidth="1"/>
    <col min="10247" max="10247" width="7.75" style="197" customWidth="1"/>
    <col min="10248" max="10248" width="7.375" style="197" customWidth="1"/>
    <col min="10249" max="10249" width="6.75" style="197" customWidth="1"/>
    <col min="10250" max="10250" width="15.625" style="197" customWidth="1"/>
    <col min="10251" max="10251" width="5.875" style="197" customWidth="1"/>
    <col min="10252" max="10252" width="9.5" style="197" customWidth="1"/>
    <col min="10253" max="10253" width="10.5" style="197" customWidth="1"/>
    <col min="10254" max="10496" width="9" style="197"/>
    <col min="10497" max="10497" width="1.875" style="197" customWidth="1"/>
    <col min="10498" max="10498" width="10.625" style="197" customWidth="1"/>
    <col min="10499" max="10499" width="13.625" style="197" customWidth="1"/>
    <col min="10500" max="10500" width="14.125" style="197" customWidth="1"/>
    <col min="10501" max="10501" width="12.75" style="197" customWidth="1"/>
    <col min="10502" max="10502" width="7.375" style="197" customWidth="1"/>
    <col min="10503" max="10503" width="7.75" style="197" customWidth="1"/>
    <col min="10504" max="10504" width="7.375" style="197" customWidth="1"/>
    <col min="10505" max="10505" width="6.75" style="197" customWidth="1"/>
    <col min="10506" max="10506" width="15.625" style="197" customWidth="1"/>
    <col min="10507" max="10507" width="5.875" style="197" customWidth="1"/>
    <col min="10508" max="10508" width="9.5" style="197" customWidth="1"/>
    <col min="10509" max="10509" width="10.5" style="197" customWidth="1"/>
    <col min="10510" max="10752" width="9" style="197"/>
    <col min="10753" max="10753" width="1.875" style="197" customWidth="1"/>
    <col min="10754" max="10754" width="10.625" style="197" customWidth="1"/>
    <col min="10755" max="10755" width="13.625" style="197" customWidth="1"/>
    <col min="10756" max="10756" width="14.125" style="197" customWidth="1"/>
    <col min="10757" max="10757" width="12.75" style="197" customWidth="1"/>
    <col min="10758" max="10758" width="7.375" style="197" customWidth="1"/>
    <col min="10759" max="10759" width="7.75" style="197" customWidth="1"/>
    <col min="10760" max="10760" width="7.375" style="197" customWidth="1"/>
    <col min="10761" max="10761" width="6.75" style="197" customWidth="1"/>
    <col min="10762" max="10762" width="15.625" style="197" customWidth="1"/>
    <col min="10763" max="10763" width="5.875" style="197" customWidth="1"/>
    <col min="10764" max="10764" width="9.5" style="197" customWidth="1"/>
    <col min="10765" max="10765" width="10.5" style="197" customWidth="1"/>
    <col min="10766" max="11008" width="9" style="197"/>
    <col min="11009" max="11009" width="1.875" style="197" customWidth="1"/>
    <col min="11010" max="11010" width="10.625" style="197" customWidth="1"/>
    <col min="11011" max="11011" width="13.625" style="197" customWidth="1"/>
    <col min="11012" max="11012" width="14.125" style="197" customWidth="1"/>
    <col min="11013" max="11013" width="12.75" style="197" customWidth="1"/>
    <col min="11014" max="11014" width="7.375" style="197" customWidth="1"/>
    <col min="11015" max="11015" width="7.75" style="197" customWidth="1"/>
    <col min="11016" max="11016" width="7.375" style="197" customWidth="1"/>
    <col min="11017" max="11017" width="6.75" style="197" customWidth="1"/>
    <col min="11018" max="11018" width="15.625" style="197" customWidth="1"/>
    <col min="11019" max="11019" width="5.875" style="197" customWidth="1"/>
    <col min="11020" max="11020" width="9.5" style="197" customWidth="1"/>
    <col min="11021" max="11021" width="10.5" style="197" customWidth="1"/>
    <col min="11022" max="11264" width="9" style="197"/>
    <col min="11265" max="11265" width="1.875" style="197" customWidth="1"/>
    <col min="11266" max="11266" width="10.625" style="197" customWidth="1"/>
    <col min="11267" max="11267" width="13.625" style="197" customWidth="1"/>
    <col min="11268" max="11268" width="14.125" style="197" customWidth="1"/>
    <col min="11269" max="11269" width="12.75" style="197" customWidth="1"/>
    <col min="11270" max="11270" width="7.375" style="197" customWidth="1"/>
    <col min="11271" max="11271" width="7.75" style="197" customWidth="1"/>
    <col min="11272" max="11272" width="7.375" style="197" customWidth="1"/>
    <col min="11273" max="11273" width="6.75" style="197" customWidth="1"/>
    <col min="11274" max="11274" width="15.625" style="197" customWidth="1"/>
    <col min="11275" max="11275" width="5.875" style="197" customWidth="1"/>
    <col min="11276" max="11276" width="9.5" style="197" customWidth="1"/>
    <col min="11277" max="11277" width="10.5" style="197" customWidth="1"/>
    <col min="11278" max="11520" width="9" style="197"/>
    <col min="11521" max="11521" width="1.875" style="197" customWidth="1"/>
    <col min="11522" max="11522" width="10.625" style="197" customWidth="1"/>
    <col min="11523" max="11523" width="13.625" style="197" customWidth="1"/>
    <col min="11524" max="11524" width="14.125" style="197" customWidth="1"/>
    <col min="11525" max="11525" width="12.75" style="197" customWidth="1"/>
    <col min="11526" max="11526" width="7.375" style="197" customWidth="1"/>
    <col min="11527" max="11527" width="7.75" style="197" customWidth="1"/>
    <col min="11528" max="11528" width="7.375" style="197" customWidth="1"/>
    <col min="11529" max="11529" width="6.75" style="197" customWidth="1"/>
    <col min="11530" max="11530" width="15.625" style="197" customWidth="1"/>
    <col min="11531" max="11531" width="5.875" style="197" customWidth="1"/>
    <col min="11532" max="11532" width="9.5" style="197" customWidth="1"/>
    <col min="11533" max="11533" width="10.5" style="197" customWidth="1"/>
    <col min="11534" max="11776" width="9" style="197"/>
    <col min="11777" max="11777" width="1.875" style="197" customWidth="1"/>
    <col min="11778" max="11778" width="10.625" style="197" customWidth="1"/>
    <col min="11779" max="11779" width="13.625" style="197" customWidth="1"/>
    <col min="11780" max="11780" width="14.125" style="197" customWidth="1"/>
    <col min="11781" max="11781" width="12.75" style="197" customWidth="1"/>
    <col min="11782" max="11782" width="7.375" style="197" customWidth="1"/>
    <col min="11783" max="11783" width="7.75" style="197" customWidth="1"/>
    <col min="11784" max="11784" width="7.375" style="197" customWidth="1"/>
    <col min="11785" max="11785" width="6.75" style="197" customWidth="1"/>
    <col min="11786" max="11786" width="15.625" style="197" customWidth="1"/>
    <col min="11787" max="11787" width="5.875" style="197" customWidth="1"/>
    <col min="11788" max="11788" width="9.5" style="197" customWidth="1"/>
    <col min="11789" max="11789" width="10.5" style="197" customWidth="1"/>
    <col min="11790" max="12032" width="9" style="197"/>
    <col min="12033" max="12033" width="1.875" style="197" customWidth="1"/>
    <col min="12034" max="12034" width="10.625" style="197" customWidth="1"/>
    <col min="12035" max="12035" width="13.625" style="197" customWidth="1"/>
    <col min="12036" max="12036" width="14.125" style="197" customWidth="1"/>
    <col min="12037" max="12037" width="12.75" style="197" customWidth="1"/>
    <col min="12038" max="12038" width="7.375" style="197" customWidth="1"/>
    <col min="12039" max="12039" width="7.75" style="197" customWidth="1"/>
    <col min="12040" max="12040" width="7.375" style="197" customWidth="1"/>
    <col min="12041" max="12041" width="6.75" style="197" customWidth="1"/>
    <col min="12042" max="12042" width="15.625" style="197" customWidth="1"/>
    <col min="12043" max="12043" width="5.875" style="197" customWidth="1"/>
    <col min="12044" max="12044" width="9.5" style="197" customWidth="1"/>
    <col min="12045" max="12045" width="10.5" style="197" customWidth="1"/>
    <col min="12046" max="12288" width="9" style="197"/>
    <col min="12289" max="12289" width="1.875" style="197" customWidth="1"/>
    <col min="12290" max="12290" width="10.625" style="197" customWidth="1"/>
    <col min="12291" max="12291" width="13.625" style="197" customWidth="1"/>
    <col min="12292" max="12292" width="14.125" style="197" customWidth="1"/>
    <col min="12293" max="12293" width="12.75" style="197" customWidth="1"/>
    <col min="12294" max="12294" width="7.375" style="197" customWidth="1"/>
    <col min="12295" max="12295" width="7.75" style="197" customWidth="1"/>
    <col min="12296" max="12296" width="7.375" style="197" customWidth="1"/>
    <col min="12297" max="12297" width="6.75" style="197" customWidth="1"/>
    <col min="12298" max="12298" width="15.625" style="197" customWidth="1"/>
    <col min="12299" max="12299" width="5.875" style="197" customWidth="1"/>
    <col min="12300" max="12300" width="9.5" style="197" customWidth="1"/>
    <col min="12301" max="12301" width="10.5" style="197" customWidth="1"/>
    <col min="12302" max="12544" width="9" style="197"/>
    <col min="12545" max="12545" width="1.875" style="197" customWidth="1"/>
    <col min="12546" max="12546" width="10.625" style="197" customWidth="1"/>
    <col min="12547" max="12547" width="13.625" style="197" customWidth="1"/>
    <col min="12548" max="12548" width="14.125" style="197" customWidth="1"/>
    <col min="12549" max="12549" width="12.75" style="197" customWidth="1"/>
    <col min="12550" max="12550" width="7.375" style="197" customWidth="1"/>
    <col min="12551" max="12551" width="7.75" style="197" customWidth="1"/>
    <col min="12552" max="12552" width="7.375" style="197" customWidth="1"/>
    <col min="12553" max="12553" width="6.75" style="197" customWidth="1"/>
    <col min="12554" max="12554" width="15.625" style="197" customWidth="1"/>
    <col min="12555" max="12555" width="5.875" style="197" customWidth="1"/>
    <col min="12556" max="12556" width="9.5" style="197" customWidth="1"/>
    <col min="12557" max="12557" width="10.5" style="197" customWidth="1"/>
    <col min="12558" max="12800" width="9" style="197"/>
    <col min="12801" max="12801" width="1.875" style="197" customWidth="1"/>
    <col min="12802" max="12802" width="10.625" style="197" customWidth="1"/>
    <col min="12803" max="12803" width="13.625" style="197" customWidth="1"/>
    <col min="12804" max="12804" width="14.125" style="197" customWidth="1"/>
    <col min="12805" max="12805" width="12.75" style="197" customWidth="1"/>
    <col min="12806" max="12806" width="7.375" style="197" customWidth="1"/>
    <col min="12807" max="12807" width="7.75" style="197" customWidth="1"/>
    <col min="12808" max="12808" width="7.375" style="197" customWidth="1"/>
    <col min="12809" max="12809" width="6.75" style="197" customWidth="1"/>
    <col min="12810" max="12810" width="15.625" style="197" customWidth="1"/>
    <col min="12811" max="12811" width="5.875" style="197" customWidth="1"/>
    <col min="12812" max="12812" width="9.5" style="197" customWidth="1"/>
    <col min="12813" max="12813" width="10.5" style="197" customWidth="1"/>
    <col min="12814" max="13056" width="9" style="197"/>
    <col min="13057" max="13057" width="1.875" style="197" customWidth="1"/>
    <col min="13058" max="13058" width="10.625" style="197" customWidth="1"/>
    <col min="13059" max="13059" width="13.625" style="197" customWidth="1"/>
    <col min="13060" max="13060" width="14.125" style="197" customWidth="1"/>
    <col min="13061" max="13061" width="12.75" style="197" customWidth="1"/>
    <col min="13062" max="13062" width="7.375" style="197" customWidth="1"/>
    <col min="13063" max="13063" width="7.75" style="197" customWidth="1"/>
    <col min="13064" max="13064" width="7.375" style="197" customWidth="1"/>
    <col min="13065" max="13065" width="6.75" style="197" customWidth="1"/>
    <col min="13066" max="13066" width="15.625" style="197" customWidth="1"/>
    <col min="13067" max="13067" width="5.875" style="197" customWidth="1"/>
    <col min="13068" max="13068" width="9.5" style="197" customWidth="1"/>
    <col min="13069" max="13069" width="10.5" style="197" customWidth="1"/>
    <col min="13070" max="13312" width="9" style="197"/>
    <col min="13313" max="13313" width="1.875" style="197" customWidth="1"/>
    <col min="13314" max="13314" width="10.625" style="197" customWidth="1"/>
    <col min="13315" max="13315" width="13.625" style="197" customWidth="1"/>
    <col min="13316" max="13316" width="14.125" style="197" customWidth="1"/>
    <col min="13317" max="13317" width="12.75" style="197" customWidth="1"/>
    <col min="13318" max="13318" width="7.375" style="197" customWidth="1"/>
    <col min="13319" max="13319" width="7.75" style="197" customWidth="1"/>
    <col min="13320" max="13320" width="7.375" style="197" customWidth="1"/>
    <col min="13321" max="13321" width="6.75" style="197" customWidth="1"/>
    <col min="13322" max="13322" width="15.625" style="197" customWidth="1"/>
    <col min="13323" max="13323" width="5.875" style="197" customWidth="1"/>
    <col min="13324" max="13324" width="9.5" style="197" customWidth="1"/>
    <col min="13325" max="13325" width="10.5" style="197" customWidth="1"/>
    <col min="13326" max="13568" width="9" style="197"/>
    <col min="13569" max="13569" width="1.875" style="197" customWidth="1"/>
    <col min="13570" max="13570" width="10.625" style="197" customWidth="1"/>
    <col min="13571" max="13571" width="13.625" style="197" customWidth="1"/>
    <col min="13572" max="13572" width="14.125" style="197" customWidth="1"/>
    <col min="13573" max="13573" width="12.75" style="197" customWidth="1"/>
    <col min="13574" max="13574" width="7.375" style="197" customWidth="1"/>
    <col min="13575" max="13575" width="7.75" style="197" customWidth="1"/>
    <col min="13576" max="13576" width="7.375" style="197" customWidth="1"/>
    <col min="13577" max="13577" width="6.75" style="197" customWidth="1"/>
    <col min="13578" max="13578" width="15.625" style="197" customWidth="1"/>
    <col min="13579" max="13579" width="5.875" style="197" customWidth="1"/>
    <col min="13580" max="13580" width="9.5" style="197" customWidth="1"/>
    <col min="13581" max="13581" width="10.5" style="197" customWidth="1"/>
    <col min="13582" max="13824" width="9" style="197"/>
    <col min="13825" max="13825" width="1.875" style="197" customWidth="1"/>
    <col min="13826" max="13826" width="10.625" style="197" customWidth="1"/>
    <col min="13827" max="13827" width="13.625" style="197" customWidth="1"/>
    <col min="13828" max="13828" width="14.125" style="197" customWidth="1"/>
    <col min="13829" max="13829" width="12.75" style="197" customWidth="1"/>
    <col min="13830" max="13830" width="7.375" style="197" customWidth="1"/>
    <col min="13831" max="13831" width="7.75" style="197" customWidth="1"/>
    <col min="13832" max="13832" width="7.375" style="197" customWidth="1"/>
    <col min="13833" max="13833" width="6.75" style="197" customWidth="1"/>
    <col min="13834" max="13834" width="15.625" style="197" customWidth="1"/>
    <col min="13835" max="13835" width="5.875" style="197" customWidth="1"/>
    <col min="13836" max="13836" width="9.5" style="197" customWidth="1"/>
    <col min="13837" max="13837" width="10.5" style="197" customWidth="1"/>
    <col min="13838" max="14080" width="9" style="197"/>
    <col min="14081" max="14081" width="1.875" style="197" customWidth="1"/>
    <col min="14082" max="14082" width="10.625" style="197" customWidth="1"/>
    <col min="14083" max="14083" width="13.625" style="197" customWidth="1"/>
    <col min="14084" max="14084" width="14.125" style="197" customWidth="1"/>
    <col min="14085" max="14085" width="12.75" style="197" customWidth="1"/>
    <col min="14086" max="14086" width="7.375" style="197" customWidth="1"/>
    <col min="14087" max="14087" width="7.75" style="197" customWidth="1"/>
    <col min="14088" max="14088" width="7.375" style="197" customWidth="1"/>
    <col min="14089" max="14089" width="6.75" style="197" customWidth="1"/>
    <col min="14090" max="14090" width="15.625" style="197" customWidth="1"/>
    <col min="14091" max="14091" width="5.875" style="197" customWidth="1"/>
    <col min="14092" max="14092" width="9.5" style="197" customWidth="1"/>
    <col min="14093" max="14093" width="10.5" style="197" customWidth="1"/>
    <col min="14094" max="14336" width="9" style="197"/>
    <col min="14337" max="14337" width="1.875" style="197" customWidth="1"/>
    <col min="14338" max="14338" width="10.625" style="197" customWidth="1"/>
    <col min="14339" max="14339" width="13.625" style="197" customWidth="1"/>
    <col min="14340" max="14340" width="14.125" style="197" customWidth="1"/>
    <col min="14341" max="14341" width="12.75" style="197" customWidth="1"/>
    <col min="14342" max="14342" width="7.375" style="197" customWidth="1"/>
    <col min="14343" max="14343" width="7.75" style="197" customWidth="1"/>
    <col min="14344" max="14344" width="7.375" style="197" customWidth="1"/>
    <col min="14345" max="14345" width="6.75" style="197" customWidth="1"/>
    <col min="14346" max="14346" width="15.625" style="197" customWidth="1"/>
    <col min="14347" max="14347" width="5.875" style="197" customWidth="1"/>
    <col min="14348" max="14348" width="9.5" style="197" customWidth="1"/>
    <col min="14349" max="14349" width="10.5" style="197" customWidth="1"/>
    <col min="14350" max="14592" width="9" style="197"/>
    <col min="14593" max="14593" width="1.875" style="197" customWidth="1"/>
    <col min="14594" max="14594" width="10.625" style="197" customWidth="1"/>
    <col min="14595" max="14595" width="13.625" style="197" customWidth="1"/>
    <col min="14596" max="14596" width="14.125" style="197" customWidth="1"/>
    <col min="14597" max="14597" width="12.75" style="197" customWidth="1"/>
    <col min="14598" max="14598" width="7.375" style="197" customWidth="1"/>
    <col min="14599" max="14599" width="7.75" style="197" customWidth="1"/>
    <col min="14600" max="14600" width="7.375" style="197" customWidth="1"/>
    <col min="14601" max="14601" width="6.75" style="197" customWidth="1"/>
    <col min="14602" max="14602" width="15.625" style="197" customWidth="1"/>
    <col min="14603" max="14603" width="5.875" style="197" customWidth="1"/>
    <col min="14604" max="14604" width="9.5" style="197" customWidth="1"/>
    <col min="14605" max="14605" width="10.5" style="197" customWidth="1"/>
    <col min="14606" max="14848" width="9" style="197"/>
    <col min="14849" max="14849" width="1.875" style="197" customWidth="1"/>
    <col min="14850" max="14850" width="10.625" style="197" customWidth="1"/>
    <col min="14851" max="14851" width="13.625" style="197" customWidth="1"/>
    <col min="14852" max="14852" width="14.125" style="197" customWidth="1"/>
    <col min="14853" max="14853" width="12.75" style="197" customWidth="1"/>
    <col min="14854" max="14854" width="7.375" style="197" customWidth="1"/>
    <col min="14855" max="14855" width="7.75" style="197" customWidth="1"/>
    <col min="14856" max="14856" width="7.375" style="197" customWidth="1"/>
    <col min="14857" max="14857" width="6.75" style="197" customWidth="1"/>
    <col min="14858" max="14858" width="15.625" style="197" customWidth="1"/>
    <col min="14859" max="14859" width="5.875" style="197" customWidth="1"/>
    <col min="14860" max="14860" width="9.5" style="197" customWidth="1"/>
    <col min="14861" max="14861" width="10.5" style="197" customWidth="1"/>
    <col min="14862" max="15104" width="9" style="197"/>
    <col min="15105" max="15105" width="1.875" style="197" customWidth="1"/>
    <col min="15106" max="15106" width="10.625" style="197" customWidth="1"/>
    <col min="15107" max="15107" width="13.625" style="197" customWidth="1"/>
    <col min="15108" max="15108" width="14.125" style="197" customWidth="1"/>
    <col min="15109" max="15109" width="12.75" style="197" customWidth="1"/>
    <col min="15110" max="15110" width="7.375" style="197" customWidth="1"/>
    <col min="15111" max="15111" width="7.75" style="197" customWidth="1"/>
    <col min="15112" max="15112" width="7.375" style="197" customWidth="1"/>
    <col min="15113" max="15113" width="6.75" style="197" customWidth="1"/>
    <col min="15114" max="15114" width="15.625" style="197" customWidth="1"/>
    <col min="15115" max="15115" width="5.875" style="197" customWidth="1"/>
    <col min="15116" max="15116" width="9.5" style="197" customWidth="1"/>
    <col min="15117" max="15117" width="10.5" style="197" customWidth="1"/>
    <col min="15118" max="15360" width="9" style="197"/>
    <col min="15361" max="15361" width="1.875" style="197" customWidth="1"/>
    <col min="15362" max="15362" width="10.625" style="197" customWidth="1"/>
    <col min="15363" max="15363" width="13.625" style="197" customWidth="1"/>
    <col min="15364" max="15364" width="14.125" style="197" customWidth="1"/>
    <col min="15365" max="15365" width="12.75" style="197" customWidth="1"/>
    <col min="15366" max="15366" width="7.375" style="197" customWidth="1"/>
    <col min="15367" max="15367" width="7.75" style="197" customWidth="1"/>
    <col min="15368" max="15368" width="7.375" style="197" customWidth="1"/>
    <col min="15369" max="15369" width="6.75" style="197" customWidth="1"/>
    <col min="15370" max="15370" width="15.625" style="197" customWidth="1"/>
    <col min="15371" max="15371" width="5.875" style="197" customWidth="1"/>
    <col min="15372" max="15372" width="9.5" style="197" customWidth="1"/>
    <col min="15373" max="15373" width="10.5" style="197" customWidth="1"/>
    <col min="15374" max="15616" width="9" style="197"/>
    <col min="15617" max="15617" width="1.875" style="197" customWidth="1"/>
    <col min="15618" max="15618" width="10.625" style="197" customWidth="1"/>
    <col min="15619" max="15619" width="13.625" style="197" customWidth="1"/>
    <col min="15620" max="15620" width="14.125" style="197" customWidth="1"/>
    <col min="15621" max="15621" width="12.75" style="197" customWidth="1"/>
    <col min="15622" max="15622" width="7.375" style="197" customWidth="1"/>
    <col min="15623" max="15623" width="7.75" style="197" customWidth="1"/>
    <col min="15624" max="15624" width="7.375" style="197" customWidth="1"/>
    <col min="15625" max="15625" width="6.75" style="197" customWidth="1"/>
    <col min="15626" max="15626" width="15.625" style="197" customWidth="1"/>
    <col min="15627" max="15627" width="5.875" style="197" customWidth="1"/>
    <col min="15628" max="15628" width="9.5" style="197" customWidth="1"/>
    <col min="15629" max="15629" width="10.5" style="197" customWidth="1"/>
    <col min="15630" max="15872" width="9" style="197"/>
    <col min="15873" max="15873" width="1.875" style="197" customWidth="1"/>
    <col min="15874" max="15874" width="10.625" style="197" customWidth="1"/>
    <col min="15875" max="15875" width="13.625" style="197" customWidth="1"/>
    <col min="15876" max="15876" width="14.125" style="197" customWidth="1"/>
    <col min="15877" max="15877" width="12.75" style="197" customWidth="1"/>
    <col min="15878" max="15878" width="7.375" style="197" customWidth="1"/>
    <col min="15879" max="15879" width="7.75" style="197" customWidth="1"/>
    <col min="15880" max="15880" width="7.375" style="197" customWidth="1"/>
    <col min="15881" max="15881" width="6.75" style="197" customWidth="1"/>
    <col min="15882" max="15882" width="15.625" style="197" customWidth="1"/>
    <col min="15883" max="15883" width="5.875" style="197" customWidth="1"/>
    <col min="15884" max="15884" width="9.5" style="197" customWidth="1"/>
    <col min="15885" max="15885" width="10.5" style="197" customWidth="1"/>
    <col min="15886" max="16128" width="9" style="197"/>
    <col min="16129" max="16129" width="1.875" style="197" customWidth="1"/>
    <col min="16130" max="16130" width="10.625" style="197" customWidth="1"/>
    <col min="16131" max="16131" width="13.625" style="197" customWidth="1"/>
    <col min="16132" max="16132" width="14.125" style="197" customWidth="1"/>
    <col min="16133" max="16133" width="12.75" style="197" customWidth="1"/>
    <col min="16134" max="16134" width="7.375" style="197" customWidth="1"/>
    <col min="16135" max="16135" width="7.75" style="197" customWidth="1"/>
    <col min="16136" max="16136" width="7.375" style="197" customWidth="1"/>
    <col min="16137" max="16137" width="6.75" style="197" customWidth="1"/>
    <col min="16138" max="16138" width="15.625" style="197" customWidth="1"/>
    <col min="16139" max="16139" width="5.875" style="197" customWidth="1"/>
    <col min="16140" max="16140" width="9.5" style="197" customWidth="1"/>
    <col min="16141" max="16141" width="10.5" style="197" customWidth="1"/>
    <col min="16142" max="16384" width="9" style="197"/>
  </cols>
  <sheetData>
    <row r="1" spans="2:13" ht="16.5" customHeight="1" x14ac:dyDescent="0.15">
      <c r="B1" s="196"/>
      <c r="C1" s="196"/>
      <c r="D1" s="196"/>
      <c r="E1" s="196"/>
      <c r="F1" s="196"/>
      <c r="G1" s="196"/>
      <c r="H1" s="196"/>
      <c r="I1" s="196"/>
      <c r="J1" s="196"/>
    </row>
    <row r="2" spans="2:13" ht="18.75" customHeight="1" thickBot="1" x14ac:dyDescent="0.2">
      <c r="B2" s="196"/>
      <c r="C2" s="196"/>
      <c r="D2" s="196"/>
      <c r="E2" s="196"/>
      <c r="F2" s="196"/>
      <c r="G2" s="196"/>
      <c r="H2" s="196"/>
      <c r="I2" s="196"/>
      <c r="J2" s="196"/>
    </row>
    <row r="3" spans="2:13" ht="18.75" customHeight="1" x14ac:dyDescent="0.15">
      <c r="B3" s="419" t="s">
        <v>147</v>
      </c>
      <c r="C3" s="420" t="str">
        <f>IF(基本入力!$D$4="","",基本入力!$D$4)</f>
        <v/>
      </c>
      <c r="D3" s="420"/>
      <c r="E3" s="420"/>
      <c r="F3" s="422" t="s">
        <v>56</v>
      </c>
      <c r="G3" s="424" t="str">
        <f>IF(各学校記入用!$J$3="","",各学校記入用!$J$3)</f>
        <v/>
      </c>
      <c r="H3" s="419" t="s">
        <v>57</v>
      </c>
      <c r="I3" s="415"/>
      <c r="J3" s="407" t="str">
        <f>IF(各学校記入用!$C$14="","",各学校記入用!$C$14)</f>
        <v/>
      </c>
      <c r="K3" s="408"/>
      <c r="L3" s="407" t="str">
        <f>IF(各学校記入用!$E$14="","",各学校記入用!$E$14)</f>
        <v/>
      </c>
      <c r="M3" s="416"/>
    </row>
    <row r="4" spans="2:13" ht="18.75" customHeight="1" x14ac:dyDescent="0.15">
      <c r="B4" s="411"/>
      <c r="C4" s="421"/>
      <c r="D4" s="421"/>
      <c r="E4" s="421"/>
      <c r="F4" s="423"/>
      <c r="G4" s="425"/>
      <c r="H4" s="411" t="s">
        <v>58</v>
      </c>
      <c r="I4" s="418"/>
      <c r="J4" s="409" t="str">
        <f>IF(各学校記入用!$C$15="","",各学校記入用!$C$15)</f>
        <v/>
      </c>
      <c r="K4" s="410"/>
      <c r="L4" s="409" t="str">
        <f>IF(各学校記入用!$E$15="","",各学校記入用!$E$15)</f>
        <v/>
      </c>
      <c r="M4" s="417"/>
    </row>
    <row r="5" spans="2:13" ht="18.75" customHeight="1" x14ac:dyDescent="0.15">
      <c r="B5" s="411" t="s">
        <v>33</v>
      </c>
      <c r="C5" s="428" t="str">
        <f>IF(基本入力!$D$5="","",基本入力!$D$5)</f>
        <v/>
      </c>
      <c r="D5" s="429"/>
      <c r="E5" s="429" t="str">
        <f>IF(基本入力!$D$11="","",基本入力!$D$11)</f>
        <v/>
      </c>
      <c r="F5" s="429"/>
      <c r="G5" s="430"/>
      <c r="H5" s="411" t="s">
        <v>60</v>
      </c>
      <c r="I5" s="418"/>
      <c r="J5" s="409" t="str">
        <f>IF(各学校記入用!$C$16="","",各学校記入用!$C$16)</f>
        <v/>
      </c>
      <c r="K5" s="410"/>
      <c r="L5" s="409" t="str">
        <f>IF(各学校記入用!$E$16="","",各学校記入用!$E$16)</f>
        <v/>
      </c>
      <c r="M5" s="417"/>
    </row>
    <row r="6" spans="2:13" ht="18.75" customHeight="1" thickBot="1" x14ac:dyDescent="0.2">
      <c r="B6" s="412"/>
      <c r="C6" s="431" t="str">
        <f>IF(基本入力!$D$17="","",基本入力!$D$17)</f>
        <v/>
      </c>
      <c r="D6" s="432"/>
      <c r="E6" s="432"/>
      <c r="F6" s="432"/>
      <c r="G6" s="433"/>
      <c r="H6" s="412" t="s">
        <v>46</v>
      </c>
      <c r="I6" s="434"/>
      <c r="J6" s="426" t="str">
        <f>IF(各学校記入用!$C$17="","",各学校記入用!$C$17)</f>
        <v/>
      </c>
      <c r="K6" s="435"/>
      <c r="L6" s="426" t="str">
        <f>IF(各学校記入用!$E$17="","",各学校記入用!$E$17)</f>
        <v/>
      </c>
      <c r="M6" s="427"/>
    </row>
    <row r="7" spans="2:13" ht="15.6" customHeight="1" x14ac:dyDescent="0.15">
      <c r="B7" s="444"/>
      <c r="C7" s="445"/>
      <c r="D7" s="445"/>
      <c r="E7" s="445"/>
      <c r="F7" s="445"/>
      <c r="G7" s="446"/>
      <c r="H7" s="199" t="s">
        <v>48</v>
      </c>
      <c r="I7" s="415" t="s">
        <v>61</v>
      </c>
      <c r="J7" s="415"/>
      <c r="K7" s="200" t="s">
        <v>140</v>
      </c>
      <c r="L7" s="201" t="s">
        <v>4</v>
      </c>
      <c r="M7" s="198" t="s">
        <v>51</v>
      </c>
    </row>
    <row r="8" spans="2:13" ht="28.15" customHeight="1" x14ac:dyDescent="0.15">
      <c r="B8" s="447"/>
      <c r="C8" s="448"/>
      <c r="D8" s="448"/>
      <c r="E8" s="448"/>
      <c r="F8" s="448"/>
      <c r="G8" s="449"/>
      <c r="H8" s="212">
        <f>各学校記入用!$C$19</f>
        <v>1</v>
      </c>
      <c r="I8" s="413" t="str">
        <f>IF(各学校記入用!$D$19="","",各学校記入用!$D$19)</f>
        <v/>
      </c>
      <c r="J8" s="413"/>
      <c r="K8" s="213" t="str">
        <f>IF(各学校記入用!$E$19="","",各学校記入用!$E$19)</f>
        <v/>
      </c>
      <c r="L8" s="214" t="str">
        <f>IF(各学校記入用!$F$19="","",各学校記入用!$F$19)</f>
        <v/>
      </c>
      <c r="M8" s="215" t="str">
        <f>IF(各学校記入用!$H$19="","",各学校記入用!$H$19)</f>
        <v/>
      </c>
    </row>
    <row r="9" spans="2:13" ht="28.15" customHeight="1" x14ac:dyDescent="0.15">
      <c r="B9" s="447"/>
      <c r="C9" s="448"/>
      <c r="D9" s="448"/>
      <c r="E9" s="448"/>
      <c r="F9" s="448"/>
      <c r="G9" s="449"/>
      <c r="H9" s="212">
        <f>各学校記入用!$C$20</f>
        <v>2</v>
      </c>
      <c r="I9" s="413" t="str">
        <f>IF(各学校記入用!$D$20="","",各学校記入用!$D$20)</f>
        <v/>
      </c>
      <c r="J9" s="413"/>
      <c r="K9" s="213" t="str">
        <f>IF(各学校記入用!$E$20="","",各学校記入用!$E$20)</f>
        <v/>
      </c>
      <c r="L9" s="214" t="str">
        <f>IF(各学校記入用!$F$20="","",各学校記入用!$F$20)</f>
        <v/>
      </c>
      <c r="M9" s="215" t="str">
        <f>IF(各学校記入用!$H$20="","",各学校記入用!$H$20)</f>
        <v/>
      </c>
    </row>
    <row r="10" spans="2:13" ht="28.15" customHeight="1" x14ac:dyDescent="0.15">
      <c r="B10" s="447"/>
      <c r="C10" s="448"/>
      <c r="D10" s="448"/>
      <c r="E10" s="448"/>
      <c r="F10" s="448"/>
      <c r="G10" s="449"/>
      <c r="H10" s="212">
        <f>各学校記入用!$C$21</f>
        <v>3</v>
      </c>
      <c r="I10" s="413" t="str">
        <f>IF(各学校記入用!$D$21="","",各学校記入用!$D$21)</f>
        <v/>
      </c>
      <c r="J10" s="413"/>
      <c r="K10" s="213" t="str">
        <f>IF(各学校記入用!$E$21="","",各学校記入用!$E$21)</f>
        <v/>
      </c>
      <c r="L10" s="214" t="str">
        <f>IF(各学校記入用!$F$21="","",各学校記入用!$F$21)</f>
        <v/>
      </c>
      <c r="M10" s="215" t="str">
        <f>IF(各学校記入用!$H$21="","",各学校記入用!$H$21)</f>
        <v/>
      </c>
    </row>
    <row r="11" spans="2:13" ht="28.15" customHeight="1" x14ac:dyDescent="0.15">
      <c r="B11" s="447"/>
      <c r="C11" s="448"/>
      <c r="D11" s="448"/>
      <c r="E11" s="448"/>
      <c r="F11" s="448"/>
      <c r="G11" s="449"/>
      <c r="H11" s="212">
        <f>各学校記入用!$C$22</f>
        <v>4</v>
      </c>
      <c r="I11" s="413" t="str">
        <f>IF(各学校記入用!$D$22="","",各学校記入用!$D$22)</f>
        <v/>
      </c>
      <c r="J11" s="413"/>
      <c r="K11" s="213" t="str">
        <f>IF(各学校記入用!$E$22="","",各学校記入用!$E$22)</f>
        <v/>
      </c>
      <c r="L11" s="214" t="str">
        <f>IF(各学校記入用!$F$22="","",各学校記入用!$F$22)</f>
        <v/>
      </c>
      <c r="M11" s="215" t="str">
        <f>IF(各学校記入用!$H$22="","",各学校記入用!$H$22)</f>
        <v/>
      </c>
    </row>
    <row r="12" spans="2:13" ht="28.15" customHeight="1" x14ac:dyDescent="0.15">
      <c r="B12" s="447"/>
      <c r="C12" s="448"/>
      <c r="D12" s="448"/>
      <c r="E12" s="448"/>
      <c r="F12" s="448"/>
      <c r="G12" s="449"/>
      <c r="H12" s="212">
        <f>各学校記入用!$C$23</f>
        <v>5</v>
      </c>
      <c r="I12" s="413" t="str">
        <f>IF(各学校記入用!$D$23="","",各学校記入用!$D$23)</f>
        <v/>
      </c>
      <c r="J12" s="413"/>
      <c r="K12" s="213" t="str">
        <f>IF(各学校記入用!$E$23="","",各学校記入用!$E$23)</f>
        <v/>
      </c>
      <c r="L12" s="214" t="str">
        <f>IF(各学校記入用!$F$23="","",各学校記入用!$F$23)</f>
        <v/>
      </c>
      <c r="M12" s="215" t="str">
        <f>IF(各学校記入用!$H$23="","",各学校記入用!$H$23)</f>
        <v/>
      </c>
    </row>
    <row r="13" spans="2:13" ht="28.15" customHeight="1" x14ac:dyDescent="0.15">
      <c r="B13" s="447"/>
      <c r="C13" s="448"/>
      <c r="D13" s="448"/>
      <c r="E13" s="448"/>
      <c r="F13" s="448"/>
      <c r="G13" s="449"/>
      <c r="H13" s="212">
        <f>各学校記入用!$C$24</f>
        <v>6</v>
      </c>
      <c r="I13" s="413" t="str">
        <f>IF(各学校記入用!$D$24="","",各学校記入用!$D$24)</f>
        <v/>
      </c>
      <c r="J13" s="413"/>
      <c r="K13" s="213" t="str">
        <f>IF(各学校記入用!$E$24="","",各学校記入用!$E$24)</f>
        <v/>
      </c>
      <c r="L13" s="214" t="str">
        <f>IF(各学校記入用!$F$24="","",各学校記入用!$F$24)</f>
        <v/>
      </c>
      <c r="M13" s="215" t="str">
        <f>IF(各学校記入用!$H$24="","",各学校記入用!$H$24)</f>
        <v/>
      </c>
    </row>
    <row r="14" spans="2:13" ht="28.15" customHeight="1" x14ac:dyDescent="0.15">
      <c r="B14" s="447"/>
      <c r="C14" s="448"/>
      <c r="D14" s="448"/>
      <c r="E14" s="448"/>
      <c r="F14" s="448"/>
      <c r="G14" s="449"/>
      <c r="H14" s="212">
        <f>各学校記入用!$C$25</f>
        <v>7</v>
      </c>
      <c r="I14" s="413" t="str">
        <f>IF(各学校記入用!$D$25="","",各学校記入用!$D$25)</f>
        <v/>
      </c>
      <c r="J14" s="413"/>
      <c r="K14" s="213" t="str">
        <f>IF(各学校記入用!$E$25="","",各学校記入用!$E$25)</f>
        <v/>
      </c>
      <c r="L14" s="214" t="str">
        <f>IF(各学校記入用!$F$25="","",各学校記入用!$F$25)</f>
        <v/>
      </c>
      <c r="M14" s="215" t="str">
        <f>IF(各学校記入用!$H$25="","",各学校記入用!$H$25)</f>
        <v/>
      </c>
    </row>
    <row r="15" spans="2:13" ht="28.15" customHeight="1" x14ac:dyDescent="0.15">
      <c r="B15" s="447"/>
      <c r="C15" s="448"/>
      <c r="D15" s="448"/>
      <c r="E15" s="448"/>
      <c r="F15" s="448"/>
      <c r="G15" s="449"/>
      <c r="H15" s="212">
        <f>各学校記入用!$C$26</f>
        <v>8</v>
      </c>
      <c r="I15" s="413" t="str">
        <f>IF(各学校記入用!$D$26="","",各学校記入用!$D$26)</f>
        <v/>
      </c>
      <c r="J15" s="413"/>
      <c r="K15" s="213" t="str">
        <f>IF(各学校記入用!$E$26="","",各学校記入用!$E$26)</f>
        <v/>
      </c>
      <c r="L15" s="214" t="str">
        <f>IF(各学校記入用!$F$26="","",各学校記入用!$F$26)</f>
        <v/>
      </c>
      <c r="M15" s="215" t="str">
        <f>IF(各学校記入用!$H$26="","",各学校記入用!$H$26)</f>
        <v/>
      </c>
    </row>
    <row r="16" spans="2:13" ht="28.15" customHeight="1" x14ac:dyDescent="0.15">
      <c r="B16" s="447"/>
      <c r="C16" s="448"/>
      <c r="D16" s="448"/>
      <c r="E16" s="448"/>
      <c r="F16" s="448"/>
      <c r="G16" s="449"/>
      <c r="H16" s="212">
        <f>各学校記入用!$C$27</f>
        <v>9</v>
      </c>
      <c r="I16" s="413" t="str">
        <f>IF(各学校記入用!$D$27="","",各学校記入用!$D$27)</f>
        <v/>
      </c>
      <c r="J16" s="413"/>
      <c r="K16" s="213" t="str">
        <f>IF(各学校記入用!$E$27="","",各学校記入用!$E$27)</f>
        <v/>
      </c>
      <c r="L16" s="214" t="str">
        <f>IF(各学校記入用!$F$27="","",各学校記入用!$F$27)</f>
        <v/>
      </c>
      <c r="M16" s="215" t="str">
        <f>IF(各学校記入用!$H$27="","",各学校記入用!$H$27)</f>
        <v/>
      </c>
    </row>
    <row r="17" spans="2:13" ht="28.15" customHeight="1" x14ac:dyDescent="0.15">
      <c r="B17" s="436" t="str">
        <f>IF(各学校記入用!$F$15="","",各学校記入用!$F$15)</f>
        <v/>
      </c>
      <c r="C17" s="437"/>
      <c r="D17" s="437"/>
      <c r="E17" s="437"/>
      <c r="F17" s="437"/>
      <c r="G17" s="438"/>
      <c r="H17" s="212">
        <f>各学校記入用!$C$28</f>
        <v>10</v>
      </c>
      <c r="I17" s="413" t="str">
        <f>IF(各学校記入用!$D$28="","",各学校記入用!$D$28)</f>
        <v/>
      </c>
      <c r="J17" s="413"/>
      <c r="K17" s="213" t="str">
        <f>IF(各学校記入用!$E$28="","",各学校記入用!$E$28)</f>
        <v/>
      </c>
      <c r="L17" s="214" t="str">
        <f>IF(各学校記入用!$F$28="","",各学校記入用!$F$28)</f>
        <v/>
      </c>
      <c r="M17" s="215" t="str">
        <f>IF(各学校記入用!$H$28="","",各学校記入用!$H$28)</f>
        <v/>
      </c>
    </row>
    <row r="18" spans="2:13" ht="28.15" customHeight="1" x14ac:dyDescent="0.15">
      <c r="B18" s="436"/>
      <c r="C18" s="437"/>
      <c r="D18" s="437"/>
      <c r="E18" s="437"/>
      <c r="F18" s="437"/>
      <c r="G18" s="438"/>
      <c r="H18" s="212">
        <f>各学校記入用!$C$29</f>
        <v>11</v>
      </c>
      <c r="I18" s="413" t="str">
        <f>IF(各学校記入用!$D$29="","",各学校記入用!$D$29)</f>
        <v/>
      </c>
      <c r="J18" s="413"/>
      <c r="K18" s="213" t="str">
        <f>IF(各学校記入用!$E$29="","",各学校記入用!$E$29)</f>
        <v/>
      </c>
      <c r="L18" s="214" t="str">
        <f>IF(各学校記入用!$F$29="","",各学校記入用!$F$29)</f>
        <v/>
      </c>
      <c r="M18" s="215" t="str">
        <f>IF(各学校記入用!$H$29="","",各学校記入用!$H$29)</f>
        <v/>
      </c>
    </row>
    <row r="19" spans="2:13" ht="28.15" customHeight="1" thickBot="1" x14ac:dyDescent="0.2">
      <c r="B19" s="439"/>
      <c r="C19" s="440"/>
      <c r="D19" s="440"/>
      <c r="E19" s="440"/>
      <c r="F19" s="440"/>
      <c r="G19" s="441"/>
      <c r="H19" s="216">
        <f>各学校記入用!$C$30</f>
        <v>12</v>
      </c>
      <c r="I19" s="414" t="str">
        <f>IF(各学校記入用!$D$30="","",各学校記入用!$D$30)</f>
        <v/>
      </c>
      <c r="J19" s="414"/>
      <c r="K19" s="217" t="str">
        <f>IF(各学校記入用!$E$30="","",各学校記入用!$E$30)</f>
        <v/>
      </c>
      <c r="L19" s="217" t="str">
        <f>IF(各学校記入用!$F$30="","",各学校記入用!$F$30)</f>
        <v/>
      </c>
      <c r="M19" s="218" t="str">
        <f>IF(各学校記入用!$H$30="","",各学校記入用!$H$30)</f>
        <v/>
      </c>
    </row>
    <row r="20" spans="2:13" ht="16.5" hidden="1" customHeight="1" x14ac:dyDescent="0.15"/>
    <row r="21" spans="2:13" ht="16.5" hidden="1" customHeight="1" x14ac:dyDescent="0.15"/>
    <row r="22" spans="2:13" ht="16.5" hidden="1" customHeight="1" x14ac:dyDescent="0.15"/>
    <row r="23" spans="2:13" ht="18.75" customHeight="1" thickBot="1" x14ac:dyDescent="0.2"/>
    <row r="24" spans="2:13" ht="18.75" customHeight="1" x14ac:dyDescent="0.15">
      <c r="B24" s="419" t="s">
        <v>33</v>
      </c>
      <c r="C24" s="420">
        <f>各学校記入用!$C$37</f>
        <v>0</v>
      </c>
      <c r="D24" s="420"/>
      <c r="E24" s="420"/>
      <c r="F24" s="422" t="s">
        <v>56</v>
      </c>
      <c r="G24" s="460">
        <f>各学校記入用!$J$36</f>
        <v>0</v>
      </c>
      <c r="H24" s="419" t="s">
        <v>57</v>
      </c>
      <c r="I24" s="415"/>
      <c r="J24" s="442">
        <f>各学校記入用!$C$40</f>
        <v>0</v>
      </c>
      <c r="K24" s="442"/>
      <c r="L24" s="407"/>
      <c r="M24" s="443"/>
    </row>
    <row r="25" spans="2:13" ht="18.75" customHeight="1" x14ac:dyDescent="0.15">
      <c r="B25" s="411"/>
      <c r="C25" s="421"/>
      <c r="D25" s="421"/>
      <c r="E25" s="421"/>
      <c r="F25" s="423"/>
      <c r="G25" s="461"/>
      <c r="H25" s="411" t="s">
        <v>58</v>
      </c>
      <c r="I25" s="418"/>
      <c r="J25" s="450">
        <f>各学校記入用!$C$41</f>
        <v>0</v>
      </c>
      <c r="K25" s="450"/>
      <c r="L25" s="409"/>
      <c r="M25" s="451"/>
    </row>
    <row r="26" spans="2:13" ht="18.75" customHeight="1" x14ac:dyDescent="0.15">
      <c r="B26" s="411" t="s">
        <v>59</v>
      </c>
      <c r="C26" s="452">
        <f>各学校記入用!$C$38</f>
        <v>0</v>
      </c>
      <c r="D26" s="454">
        <f>各学校記入用!$C$39</f>
        <v>0</v>
      </c>
      <c r="E26" s="454"/>
      <c r="F26" s="454"/>
      <c r="G26" s="455"/>
      <c r="H26" s="411" t="s">
        <v>60</v>
      </c>
      <c r="I26" s="418"/>
      <c r="J26" s="450">
        <f>各学校記入用!$C$42</f>
        <v>0</v>
      </c>
      <c r="K26" s="450"/>
      <c r="L26" s="409"/>
      <c r="M26" s="451"/>
    </row>
    <row r="27" spans="2:13" ht="18.75" customHeight="1" thickBot="1" x14ac:dyDescent="0.2">
      <c r="B27" s="412"/>
      <c r="C27" s="453"/>
      <c r="D27" s="456"/>
      <c r="E27" s="456"/>
      <c r="F27" s="456"/>
      <c r="G27" s="457"/>
      <c r="H27" s="412" t="s">
        <v>62</v>
      </c>
      <c r="I27" s="434"/>
      <c r="J27" s="458">
        <f>各学校記入用!$C$43</f>
        <v>0</v>
      </c>
      <c r="K27" s="458"/>
      <c r="L27" s="426"/>
      <c r="M27" s="459"/>
    </row>
    <row r="28" spans="2:13" ht="15.6" customHeight="1" x14ac:dyDescent="0.15">
      <c r="B28" s="401"/>
      <c r="C28" s="402"/>
      <c r="D28" s="402"/>
      <c r="E28" s="402"/>
      <c r="F28" s="402"/>
      <c r="G28" s="403"/>
      <c r="H28" s="203" t="s">
        <v>48</v>
      </c>
      <c r="I28" s="462" t="s">
        <v>61</v>
      </c>
      <c r="J28" s="463"/>
      <c r="K28" s="463"/>
      <c r="L28" s="204" t="s">
        <v>4</v>
      </c>
      <c r="M28" s="205" t="s">
        <v>51</v>
      </c>
    </row>
    <row r="29" spans="2:13" ht="28.15" customHeight="1" x14ac:dyDescent="0.15">
      <c r="B29" s="404"/>
      <c r="C29" s="405"/>
      <c r="D29" s="405"/>
      <c r="E29" s="405"/>
      <c r="F29" s="405"/>
      <c r="G29" s="406"/>
      <c r="H29" s="206">
        <f>各学校記入用!$C$45</f>
        <v>0</v>
      </c>
      <c r="I29" s="464">
        <f>各学校記入用!$D$45</f>
        <v>0</v>
      </c>
      <c r="J29" s="465"/>
      <c r="K29" s="466"/>
      <c r="L29" s="207">
        <f>各学校記入用!$F$45</f>
        <v>0</v>
      </c>
      <c r="M29" s="208">
        <f>各学校記入用!$H$45</f>
        <v>0</v>
      </c>
    </row>
    <row r="30" spans="2:13" ht="28.15" customHeight="1" x14ac:dyDescent="0.15">
      <c r="B30" s="404"/>
      <c r="C30" s="405"/>
      <c r="D30" s="405"/>
      <c r="E30" s="405"/>
      <c r="F30" s="405"/>
      <c r="G30" s="406"/>
      <c r="H30" s="206">
        <f>各学校記入用!$C$46</f>
        <v>0</v>
      </c>
      <c r="I30" s="464">
        <f>各学校記入用!$D$46</f>
        <v>0</v>
      </c>
      <c r="J30" s="465"/>
      <c r="K30" s="466"/>
      <c r="L30" s="207">
        <f>各学校記入用!$F$46</f>
        <v>0</v>
      </c>
      <c r="M30" s="208">
        <f>各学校記入用!$H$46</f>
        <v>0</v>
      </c>
    </row>
    <row r="31" spans="2:13" ht="28.15" customHeight="1" x14ac:dyDescent="0.15">
      <c r="B31" s="404"/>
      <c r="C31" s="405"/>
      <c r="D31" s="405"/>
      <c r="E31" s="405"/>
      <c r="F31" s="405"/>
      <c r="G31" s="406"/>
      <c r="H31" s="206">
        <f>各学校記入用!$C$47</f>
        <v>0</v>
      </c>
      <c r="I31" s="464">
        <f>各学校記入用!$D$47</f>
        <v>0</v>
      </c>
      <c r="J31" s="465"/>
      <c r="K31" s="466"/>
      <c r="L31" s="207">
        <f>各学校記入用!$F$47</f>
        <v>0</v>
      </c>
      <c r="M31" s="208">
        <f>各学校記入用!$H$47</f>
        <v>0</v>
      </c>
    </row>
    <row r="32" spans="2:13" ht="28.15" customHeight="1" x14ac:dyDescent="0.15">
      <c r="B32" s="404"/>
      <c r="C32" s="405"/>
      <c r="D32" s="405"/>
      <c r="E32" s="405"/>
      <c r="F32" s="405"/>
      <c r="G32" s="406"/>
      <c r="H32" s="206">
        <f>各学校記入用!$C$48</f>
        <v>0</v>
      </c>
      <c r="I32" s="464">
        <f>各学校記入用!$D$48</f>
        <v>0</v>
      </c>
      <c r="J32" s="465"/>
      <c r="K32" s="466"/>
      <c r="L32" s="207">
        <f>各学校記入用!$F$48</f>
        <v>0</v>
      </c>
      <c r="M32" s="208">
        <f>各学校記入用!$H$48</f>
        <v>0</v>
      </c>
    </row>
    <row r="33" spans="2:13" ht="28.15" customHeight="1" x14ac:dyDescent="0.15">
      <c r="B33" s="404"/>
      <c r="C33" s="405"/>
      <c r="D33" s="405"/>
      <c r="E33" s="405"/>
      <c r="F33" s="405"/>
      <c r="G33" s="406"/>
      <c r="H33" s="206">
        <f>各学校記入用!$C$49</f>
        <v>0</v>
      </c>
      <c r="I33" s="464">
        <f>各学校記入用!$D$49</f>
        <v>0</v>
      </c>
      <c r="J33" s="465"/>
      <c r="K33" s="466"/>
      <c r="L33" s="207">
        <f>各学校記入用!$F$49</f>
        <v>0</v>
      </c>
      <c r="M33" s="208">
        <f>各学校記入用!$H$49</f>
        <v>0</v>
      </c>
    </row>
    <row r="34" spans="2:13" ht="28.15" customHeight="1" x14ac:dyDescent="0.15">
      <c r="B34" s="404"/>
      <c r="C34" s="405"/>
      <c r="D34" s="405"/>
      <c r="E34" s="405"/>
      <c r="F34" s="405"/>
      <c r="G34" s="406"/>
      <c r="H34" s="206">
        <f>各学校記入用!$C$50</f>
        <v>0</v>
      </c>
      <c r="I34" s="464">
        <f>各学校記入用!$D$50</f>
        <v>0</v>
      </c>
      <c r="J34" s="465"/>
      <c r="K34" s="466"/>
      <c r="L34" s="207">
        <f>各学校記入用!$F$50</f>
        <v>0</v>
      </c>
      <c r="M34" s="208">
        <f>各学校記入用!$H$50</f>
        <v>0</v>
      </c>
    </row>
    <row r="35" spans="2:13" ht="28.15" customHeight="1" x14ac:dyDescent="0.15">
      <c r="B35" s="404"/>
      <c r="C35" s="405"/>
      <c r="D35" s="405"/>
      <c r="E35" s="405"/>
      <c r="F35" s="405"/>
      <c r="G35" s="406"/>
      <c r="H35" s="206">
        <f>各学校記入用!$C$51</f>
        <v>0</v>
      </c>
      <c r="I35" s="464">
        <f>各学校記入用!$D$51</f>
        <v>0</v>
      </c>
      <c r="J35" s="465"/>
      <c r="K35" s="466"/>
      <c r="L35" s="207">
        <f>各学校記入用!$F$51</f>
        <v>0</v>
      </c>
      <c r="M35" s="208">
        <f>各学校記入用!$H$51</f>
        <v>0</v>
      </c>
    </row>
    <row r="36" spans="2:13" ht="28.15" customHeight="1" x14ac:dyDescent="0.15">
      <c r="B36" s="404"/>
      <c r="C36" s="405"/>
      <c r="D36" s="405"/>
      <c r="E36" s="405"/>
      <c r="F36" s="405"/>
      <c r="G36" s="406"/>
      <c r="H36" s="206">
        <f>各学校記入用!$C$52</f>
        <v>0</v>
      </c>
      <c r="I36" s="464">
        <f>各学校記入用!$D$52</f>
        <v>0</v>
      </c>
      <c r="J36" s="465"/>
      <c r="K36" s="466"/>
      <c r="L36" s="207">
        <f>各学校記入用!$F$52</f>
        <v>0</v>
      </c>
      <c r="M36" s="208">
        <f>各学校記入用!$H$52</f>
        <v>0</v>
      </c>
    </row>
    <row r="37" spans="2:13" ht="28.15" customHeight="1" x14ac:dyDescent="0.15">
      <c r="B37" s="404"/>
      <c r="C37" s="405"/>
      <c r="D37" s="405"/>
      <c r="E37" s="405"/>
      <c r="F37" s="405"/>
      <c r="G37" s="406"/>
      <c r="H37" s="206">
        <f>各学校記入用!$C$53</f>
        <v>0</v>
      </c>
      <c r="I37" s="464">
        <f>各学校記入用!$D$53</f>
        <v>0</v>
      </c>
      <c r="J37" s="465"/>
      <c r="K37" s="466"/>
      <c r="L37" s="207">
        <f>各学校記入用!$F$53</f>
        <v>0</v>
      </c>
      <c r="M37" s="208">
        <f>各学校記入用!$H$53</f>
        <v>0</v>
      </c>
    </row>
    <row r="38" spans="2:13" ht="28.15" customHeight="1" x14ac:dyDescent="0.15">
      <c r="B38" s="395">
        <f>各学校記入用!$F$41</f>
        <v>0</v>
      </c>
      <c r="C38" s="396"/>
      <c r="D38" s="396"/>
      <c r="E38" s="396"/>
      <c r="F38" s="396"/>
      <c r="G38" s="397"/>
      <c r="H38" s="206">
        <f>各学校記入用!$C$54</f>
        <v>0</v>
      </c>
      <c r="I38" s="464">
        <f>各学校記入用!$D$54</f>
        <v>0</v>
      </c>
      <c r="J38" s="465"/>
      <c r="K38" s="466"/>
      <c r="L38" s="207">
        <f>各学校記入用!$F$54</f>
        <v>0</v>
      </c>
      <c r="M38" s="208">
        <f>各学校記入用!$H$54</f>
        <v>0</v>
      </c>
    </row>
    <row r="39" spans="2:13" ht="28.15" customHeight="1" x14ac:dyDescent="0.15">
      <c r="B39" s="395"/>
      <c r="C39" s="396"/>
      <c r="D39" s="396"/>
      <c r="E39" s="396"/>
      <c r="F39" s="396"/>
      <c r="G39" s="397"/>
      <c r="H39" s="206">
        <f>各学校記入用!$C$55</f>
        <v>0</v>
      </c>
      <c r="I39" s="464">
        <f>各学校記入用!$D$55</f>
        <v>0</v>
      </c>
      <c r="J39" s="465"/>
      <c r="K39" s="466"/>
      <c r="L39" s="207">
        <f>各学校記入用!$F$55</f>
        <v>0</v>
      </c>
      <c r="M39" s="208">
        <f>各学校記入用!$H$55</f>
        <v>0</v>
      </c>
    </row>
    <row r="40" spans="2:13" ht="28.15" customHeight="1" thickBot="1" x14ac:dyDescent="0.2">
      <c r="B40" s="398"/>
      <c r="C40" s="399"/>
      <c r="D40" s="399"/>
      <c r="E40" s="399"/>
      <c r="F40" s="399"/>
      <c r="G40" s="400"/>
      <c r="H40" s="209">
        <f>各学校記入用!$C$56</f>
        <v>0</v>
      </c>
      <c r="I40" s="467">
        <f>各学校記入用!$D$56</f>
        <v>0</v>
      </c>
      <c r="J40" s="468"/>
      <c r="K40" s="469"/>
      <c r="L40" s="210">
        <f>各学校記入用!$F$56</f>
        <v>0</v>
      </c>
      <c r="M40" s="211">
        <f>各学校記入用!$H$56</f>
        <v>0</v>
      </c>
    </row>
  </sheetData>
  <mergeCells count="66">
    <mergeCell ref="I38:K38"/>
    <mergeCell ref="I39:K39"/>
    <mergeCell ref="I40:K40"/>
    <mergeCell ref="I33:K33"/>
    <mergeCell ref="I34:K34"/>
    <mergeCell ref="I35:K35"/>
    <mergeCell ref="I36:K36"/>
    <mergeCell ref="I37:K37"/>
    <mergeCell ref="I28:K28"/>
    <mergeCell ref="I29:K29"/>
    <mergeCell ref="I30:K30"/>
    <mergeCell ref="I31:K31"/>
    <mergeCell ref="I32:K32"/>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16:J16"/>
    <mergeCell ref="I17:J17"/>
    <mergeCell ref="B17:G19"/>
    <mergeCell ref="J24:M24"/>
    <mergeCell ref="B7:G16"/>
    <mergeCell ref="L5:M5"/>
    <mergeCell ref="L6:M6"/>
    <mergeCell ref="C5:D5"/>
    <mergeCell ref="E5:G5"/>
    <mergeCell ref="C6:D6"/>
    <mergeCell ref="E6:G6"/>
    <mergeCell ref="H5:I5"/>
    <mergeCell ref="H6:I6"/>
    <mergeCell ref="J5:K5"/>
    <mergeCell ref="J6:K6"/>
    <mergeCell ref="L3:M3"/>
    <mergeCell ref="L4:M4"/>
    <mergeCell ref="H4:I4"/>
    <mergeCell ref="B3:B4"/>
    <mergeCell ref="C3:E4"/>
    <mergeCell ref="F3:F4"/>
    <mergeCell ref="G3:G4"/>
    <mergeCell ref="H3:I3"/>
    <mergeCell ref="B38:G40"/>
    <mergeCell ref="B28:G37"/>
    <mergeCell ref="J3:K3"/>
    <mergeCell ref="J4:K4"/>
    <mergeCell ref="B5:B6"/>
    <mergeCell ref="I18:J18"/>
    <mergeCell ref="I19:J19"/>
    <mergeCell ref="I7:J7"/>
    <mergeCell ref="I8:J8"/>
    <mergeCell ref="I9:J9"/>
    <mergeCell ref="I10:J10"/>
    <mergeCell ref="I11:J11"/>
    <mergeCell ref="I12:J12"/>
    <mergeCell ref="I13:J13"/>
    <mergeCell ref="I14:J14"/>
    <mergeCell ref="I15:J15"/>
  </mergeCells>
  <phoneticPr fontId="1"/>
  <conditionalFormatting sqref="J20:K23 C1:G4 B1:B7 H1:I23 J1:M2 C5:C6 N1:IV40 A41:IV65537 A1:A40 K7 J3:J6 L7:M23 L3:L6 B20:G23 B17">
    <cfRule type="cellIs" dxfId="30" priority="3" stopIfTrue="1" operator="equal">
      <formula>0</formula>
    </cfRule>
  </conditionalFormatting>
  <conditionalFormatting sqref="J24:K28 C24:G25 B26:B28 H24:I40 L24:M40 C27 C26:D26 B38">
    <cfRule type="cellIs" dxfId="29" priority="2" stopIfTrue="1" operator="equal">
      <formula>0</formula>
    </cfRule>
  </conditionalFormatting>
  <conditionalFormatting sqref="B24:B25">
    <cfRule type="cellIs" dxfId="28"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zoomScaleNormal="75" workbookViewId="0">
      <selection activeCell="L16" sqref="L16"/>
    </sheetView>
  </sheetViews>
  <sheetFormatPr defaultColWidth="9" defaultRowHeight="13.5" x14ac:dyDescent="0.1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x14ac:dyDescent="0.2">
      <c r="B1" s="498" t="str">
        <f>各学校記入用!C3</f>
        <v>平成29年度 第33回岩手県中学校選抜バレーボール大会</v>
      </c>
      <c r="C1" s="499"/>
      <c r="D1" s="499"/>
      <c r="E1" s="499"/>
      <c r="F1" s="499"/>
      <c r="G1" s="500" t="s">
        <v>63</v>
      </c>
      <c r="H1" s="500"/>
      <c r="I1" s="501"/>
    </row>
    <row r="2" spans="2:9" s="114" customFormat="1" ht="25.15" customHeight="1" thickBot="1" x14ac:dyDescent="0.2">
      <c r="B2" s="184" t="s">
        <v>147</v>
      </c>
      <c r="C2" s="520" t="str">
        <f>各学校記入用!$C$4</f>
        <v/>
      </c>
      <c r="D2" s="521"/>
      <c r="E2" s="521"/>
      <c r="F2" s="521"/>
      <c r="G2" s="521"/>
      <c r="H2" s="185" t="s">
        <v>148</v>
      </c>
      <c r="I2" s="164" t="str">
        <f>各学校記入用!$J$3</f>
        <v/>
      </c>
    </row>
    <row r="3" spans="2:9" s="114" customFormat="1" ht="36" customHeight="1" x14ac:dyDescent="0.15">
      <c r="B3" s="129" t="s">
        <v>33</v>
      </c>
      <c r="C3" s="522" t="str">
        <f>各学校記入用!$C$5</f>
        <v/>
      </c>
      <c r="D3" s="523"/>
      <c r="E3" s="167" t="s">
        <v>64</v>
      </c>
      <c r="F3" s="474" t="str">
        <f>各学校記入用!G5</f>
        <v/>
      </c>
      <c r="G3" s="475"/>
      <c r="H3" s="476"/>
      <c r="I3" s="477"/>
    </row>
    <row r="4" spans="2:9" s="114" customFormat="1" ht="18.75" customHeight="1" thickBot="1" x14ac:dyDescent="0.2">
      <c r="B4" s="165" t="s">
        <v>59</v>
      </c>
      <c r="C4" s="166" t="str">
        <f>各学校記入用!C6</f>
        <v/>
      </c>
      <c r="D4" s="524" t="str">
        <f>各学校記入用!C7</f>
        <v/>
      </c>
      <c r="E4" s="524"/>
      <c r="F4" s="524"/>
      <c r="G4" s="524"/>
      <c r="H4" s="524"/>
      <c r="I4" s="525"/>
    </row>
    <row r="5" spans="2:9" s="114" customFormat="1" ht="36" customHeight="1" x14ac:dyDescent="0.15">
      <c r="B5" s="129" t="s">
        <v>33</v>
      </c>
      <c r="C5" s="522" t="str">
        <f>各学校記入用!C8</f>
        <v/>
      </c>
      <c r="D5" s="523"/>
      <c r="E5" s="167" t="s">
        <v>64</v>
      </c>
      <c r="F5" s="474" t="str">
        <f>各学校記入用!G8</f>
        <v/>
      </c>
      <c r="G5" s="475"/>
      <c r="H5" s="476"/>
      <c r="I5" s="477"/>
    </row>
    <row r="6" spans="2:9" s="114" customFormat="1" ht="18.75" customHeight="1" thickBot="1" x14ac:dyDescent="0.2">
      <c r="B6" s="165" t="s">
        <v>59</v>
      </c>
      <c r="C6" s="166" t="str">
        <f>各学校記入用!C9</f>
        <v/>
      </c>
      <c r="D6" s="524" t="str">
        <f>各学校記入用!C10</f>
        <v/>
      </c>
      <c r="E6" s="524"/>
      <c r="F6" s="524"/>
      <c r="G6" s="524"/>
      <c r="H6" s="524"/>
      <c r="I6" s="525"/>
    </row>
    <row r="7" spans="2:9" s="114" customFormat="1" ht="36" customHeight="1" x14ac:dyDescent="0.15">
      <c r="B7" s="129" t="s">
        <v>33</v>
      </c>
      <c r="C7" s="522" t="str">
        <f>各学校記入用!C11</f>
        <v/>
      </c>
      <c r="D7" s="523"/>
      <c r="E7" s="167" t="s">
        <v>64</v>
      </c>
      <c r="F7" s="474" t="str">
        <f>各学校記入用!G11</f>
        <v/>
      </c>
      <c r="G7" s="475"/>
      <c r="H7" s="476"/>
      <c r="I7" s="477"/>
    </row>
    <row r="8" spans="2:9" s="114" customFormat="1" ht="18.75" customHeight="1" thickBot="1" x14ac:dyDescent="0.2">
      <c r="B8" s="186" t="s">
        <v>59</v>
      </c>
      <c r="C8" s="187" t="str">
        <f>各学校記入用!C12</f>
        <v/>
      </c>
      <c r="D8" s="524" t="str">
        <f>各学校記入用!C13</f>
        <v/>
      </c>
      <c r="E8" s="524"/>
      <c r="F8" s="524"/>
      <c r="G8" s="524"/>
      <c r="H8" s="524"/>
      <c r="I8" s="525"/>
    </row>
    <row r="9" spans="2:9" s="114" customFormat="1" ht="12" customHeight="1" x14ac:dyDescent="0.15">
      <c r="B9" s="545" t="s">
        <v>40</v>
      </c>
      <c r="C9" s="228">
        <f>基本入力!D25</f>
        <v>0</v>
      </c>
      <c r="D9" s="470" t="str">
        <f>各学校記入用!E14</f>
        <v/>
      </c>
      <c r="E9" s="547" t="s">
        <v>65</v>
      </c>
      <c r="F9" s="484">
        <f>基本入力!D28</f>
        <v>0</v>
      </c>
      <c r="G9" s="485"/>
      <c r="H9" s="486"/>
      <c r="I9" s="512" t="str">
        <f>各学校記入用!E15</f>
        <v/>
      </c>
    </row>
    <row r="10" spans="2:9" s="114" customFormat="1" ht="24" customHeight="1" x14ac:dyDescent="0.15">
      <c r="B10" s="546"/>
      <c r="C10" s="172" t="str">
        <f>各学校記入用!C14</f>
        <v/>
      </c>
      <c r="D10" s="471"/>
      <c r="E10" s="535"/>
      <c r="F10" s="487" t="str">
        <f>各学校記入用!C15</f>
        <v/>
      </c>
      <c r="G10" s="488"/>
      <c r="H10" s="489"/>
      <c r="I10" s="513"/>
    </row>
    <row r="11" spans="2:9" s="114" customFormat="1" ht="12" customHeight="1" x14ac:dyDescent="0.15">
      <c r="B11" s="544" t="s">
        <v>1</v>
      </c>
      <c r="C11" s="472" t="str">
        <f>各学校記入用!C16</f>
        <v/>
      </c>
      <c r="D11" s="472" t="str">
        <f>各学校記入用!E16</f>
        <v/>
      </c>
      <c r="E11" s="548" t="s">
        <v>46</v>
      </c>
      <c r="F11" s="480">
        <f>各学校記入用!T17</f>
        <v>0</v>
      </c>
      <c r="G11" s="516"/>
      <c r="H11" s="481"/>
      <c r="I11" s="514" t="str">
        <f>各学校記入用!E17</f>
        <v/>
      </c>
    </row>
    <row r="12" spans="2:9" s="114" customFormat="1" ht="24" customHeight="1" thickBot="1" x14ac:dyDescent="0.2">
      <c r="B12" s="544"/>
      <c r="C12" s="473"/>
      <c r="D12" s="473"/>
      <c r="E12" s="549"/>
      <c r="F12" s="517" t="str">
        <f>各学校記入用!C17</f>
        <v/>
      </c>
      <c r="G12" s="518"/>
      <c r="H12" s="519"/>
      <c r="I12" s="515"/>
    </row>
    <row r="13" spans="2:9" s="114" customFormat="1" ht="12" customHeight="1" x14ac:dyDescent="0.15">
      <c r="B13" s="502" t="s">
        <v>66</v>
      </c>
      <c r="C13" s="484" t="s">
        <v>67</v>
      </c>
      <c r="D13" s="486"/>
      <c r="E13" s="504" t="s">
        <v>68</v>
      </c>
      <c r="F13" s="504" t="s">
        <v>69</v>
      </c>
      <c r="G13" s="504" t="s">
        <v>33</v>
      </c>
      <c r="H13" s="506" t="s">
        <v>152</v>
      </c>
      <c r="I13" s="507"/>
    </row>
    <row r="14" spans="2:9" s="114" customFormat="1" ht="32.25" customHeight="1" thickBot="1" x14ac:dyDescent="0.2">
      <c r="B14" s="503"/>
      <c r="C14" s="510" t="s">
        <v>70</v>
      </c>
      <c r="D14" s="511"/>
      <c r="E14" s="505"/>
      <c r="F14" s="505"/>
      <c r="G14" s="505"/>
      <c r="H14" s="508"/>
      <c r="I14" s="509"/>
    </row>
    <row r="15" spans="2:9" s="114" customFormat="1" ht="12" customHeight="1" thickTop="1" x14ac:dyDescent="0.15">
      <c r="B15" s="526">
        <f>各学校記入用!C19</f>
        <v>1</v>
      </c>
      <c r="C15" s="538" t="str">
        <f>各学校記入用!G19</f>
        <v/>
      </c>
      <c r="D15" s="539"/>
      <c r="E15" s="528" t="str">
        <f>各学校記入用!F19</f>
        <v/>
      </c>
      <c r="F15" s="530" t="str">
        <f>各学校記入用!H19</f>
        <v/>
      </c>
      <c r="G15" s="534" t="str">
        <f>各学校記入用!E19</f>
        <v/>
      </c>
      <c r="H15" s="536"/>
      <c r="I15" s="537"/>
    </row>
    <row r="16" spans="2:9" s="114" customFormat="1" ht="27.4" customHeight="1" x14ac:dyDescent="0.15">
      <c r="B16" s="527"/>
      <c r="C16" s="478" t="str">
        <f>各学校記入用!D19</f>
        <v/>
      </c>
      <c r="D16" s="479"/>
      <c r="E16" s="529"/>
      <c r="F16" s="531"/>
      <c r="G16" s="535"/>
      <c r="H16" s="496"/>
      <c r="I16" s="497"/>
    </row>
    <row r="17" spans="2:9" s="114" customFormat="1" ht="12" customHeight="1" x14ac:dyDescent="0.15">
      <c r="B17" s="532">
        <f>各学校記入用!C20</f>
        <v>2</v>
      </c>
      <c r="C17" s="480" t="str">
        <f>各学校記入用!G20</f>
        <v/>
      </c>
      <c r="D17" s="481"/>
      <c r="E17" s="533" t="str">
        <f>各学校記入用!F20</f>
        <v/>
      </c>
      <c r="F17" s="531" t="str">
        <f>各学校記入用!H20</f>
        <v/>
      </c>
      <c r="G17" s="494" t="str">
        <f>各学校記入用!E20</f>
        <v/>
      </c>
      <c r="H17" s="490"/>
      <c r="I17" s="491"/>
    </row>
    <row r="18" spans="2:9" s="114" customFormat="1" ht="27.4" customHeight="1" x14ac:dyDescent="0.15">
      <c r="B18" s="527"/>
      <c r="C18" s="478" t="str">
        <f>各学校記入用!D20</f>
        <v/>
      </c>
      <c r="D18" s="479"/>
      <c r="E18" s="529"/>
      <c r="F18" s="531"/>
      <c r="G18" s="535"/>
      <c r="H18" s="496"/>
      <c r="I18" s="497"/>
    </row>
    <row r="19" spans="2:9" s="114" customFormat="1" ht="12" customHeight="1" x14ac:dyDescent="0.15">
      <c r="B19" s="532">
        <f>各学校記入用!C21</f>
        <v>3</v>
      </c>
      <c r="C19" s="480" t="str">
        <f>各学校記入用!G21</f>
        <v/>
      </c>
      <c r="D19" s="481"/>
      <c r="E19" s="540" t="str">
        <f>各学校記入用!F21</f>
        <v/>
      </c>
      <c r="F19" s="531" t="str">
        <f>各学校記入用!H21</f>
        <v/>
      </c>
      <c r="G19" s="494" t="str">
        <f>各学校記入用!E21</f>
        <v/>
      </c>
      <c r="H19" s="490"/>
      <c r="I19" s="491"/>
    </row>
    <row r="20" spans="2:9" s="114" customFormat="1" ht="27.4" customHeight="1" x14ac:dyDescent="0.15">
      <c r="B20" s="527"/>
      <c r="C20" s="478" t="str">
        <f>各学校記入用!D21</f>
        <v/>
      </c>
      <c r="D20" s="479"/>
      <c r="E20" s="529"/>
      <c r="F20" s="531"/>
      <c r="G20" s="535"/>
      <c r="H20" s="496"/>
      <c r="I20" s="497"/>
    </row>
    <row r="21" spans="2:9" s="114" customFormat="1" ht="12" customHeight="1" x14ac:dyDescent="0.15">
      <c r="B21" s="532">
        <f>各学校記入用!C22</f>
        <v>4</v>
      </c>
      <c r="C21" s="480" t="str">
        <f>各学校記入用!G22</f>
        <v/>
      </c>
      <c r="D21" s="481"/>
      <c r="E21" s="540" t="str">
        <f>各学校記入用!F22</f>
        <v/>
      </c>
      <c r="F21" s="531" t="str">
        <f>各学校記入用!H22</f>
        <v/>
      </c>
      <c r="G21" s="494" t="str">
        <f>各学校記入用!E22</f>
        <v/>
      </c>
      <c r="H21" s="490"/>
      <c r="I21" s="491"/>
    </row>
    <row r="22" spans="2:9" s="114" customFormat="1" ht="27.4" customHeight="1" x14ac:dyDescent="0.15">
      <c r="B22" s="527"/>
      <c r="C22" s="478" t="str">
        <f>各学校記入用!D22</f>
        <v/>
      </c>
      <c r="D22" s="479"/>
      <c r="E22" s="529"/>
      <c r="F22" s="531"/>
      <c r="G22" s="535"/>
      <c r="H22" s="496"/>
      <c r="I22" s="497"/>
    </row>
    <row r="23" spans="2:9" s="114" customFormat="1" ht="12" customHeight="1" x14ac:dyDescent="0.15">
      <c r="B23" s="532">
        <f>各学校記入用!C23</f>
        <v>5</v>
      </c>
      <c r="C23" s="480" t="str">
        <f>各学校記入用!G23</f>
        <v/>
      </c>
      <c r="D23" s="481"/>
      <c r="E23" s="540" t="str">
        <f>各学校記入用!F23</f>
        <v/>
      </c>
      <c r="F23" s="531" t="str">
        <f>各学校記入用!H23</f>
        <v/>
      </c>
      <c r="G23" s="494" t="str">
        <f>各学校記入用!E23</f>
        <v/>
      </c>
      <c r="H23" s="490"/>
      <c r="I23" s="491"/>
    </row>
    <row r="24" spans="2:9" s="114" customFormat="1" ht="27.4" customHeight="1" x14ac:dyDescent="0.15">
      <c r="B24" s="527"/>
      <c r="C24" s="478" t="str">
        <f>各学校記入用!D23</f>
        <v/>
      </c>
      <c r="D24" s="479"/>
      <c r="E24" s="529"/>
      <c r="F24" s="531"/>
      <c r="G24" s="535"/>
      <c r="H24" s="496"/>
      <c r="I24" s="497"/>
    </row>
    <row r="25" spans="2:9" s="114" customFormat="1" ht="12" customHeight="1" x14ac:dyDescent="0.15">
      <c r="B25" s="532">
        <f>各学校記入用!C24</f>
        <v>6</v>
      </c>
      <c r="C25" s="480" t="str">
        <f>各学校記入用!G24</f>
        <v/>
      </c>
      <c r="D25" s="481"/>
      <c r="E25" s="540" t="str">
        <f>各学校記入用!F24</f>
        <v/>
      </c>
      <c r="F25" s="531" t="str">
        <f>各学校記入用!H24</f>
        <v/>
      </c>
      <c r="G25" s="494" t="str">
        <f>各学校記入用!E24</f>
        <v/>
      </c>
      <c r="H25" s="490"/>
      <c r="I25" s="491"/>
    </row>
    <row r="26" spans="2:9" s="114" customFormat="1" ht="27.4" customHeight="1" x14ac:dyDescent="0.15">
      <c r="B26" s="527"/>
      <c r="C26" s="478" t="str">
        <f>各学校記入用!D24</f>
        <v/>
      </c>
      <c r="D26" s="479"/>
      <c r="E26" s="529"/>
      <c r="F26" s="531"/>
      <c r="G26" s="535"/>
      <c r="H26" s="496"/>
      <c r="I26" s="497"/>
    </row>
    <row r="27" spans="2:9" s="114" customFormat="1" ht="12" customHeight="1" x14ac:dyDescent="0.15">
      <c r="B27" s="532">
        <f>各学校記入用!C25</f>
        <v>7</v>
      </c>
      <c r="C27" s="480" t="str">
        <f>各学校記入用!G25</f>
        <v/>
      </c>
      <c r="D27" s="481"/>
      <c r="E27" s="540" t="str">
        <f>各学校記入用!F25</f>
        <v/>
      </c>
      <c r="F27" s="531" t="str">
        <f>各学校記入用!H25</f>
        <v/>
      </c>
      <c r="G27" s="494" t="str">
        <f>各学校記入用!E25</f>
        <v/>
      </c>
      <c r="H27" s="490"/>
      <c r="I27" s="491"/>
    </row>
    <row r="28" spans="2:9" s="114" customFormat="1" ht="27.4" customHeight="1" x14ac:dyDescent="0.15">
      <c r="B28" s="527"/>
      <c r="C28" s="478" t="str">
        <f>各学校記入用!D25</f>
        <v/>
      </c>
      <c r="D28" s="479"/>
      <c r="E28" s="529"/>
      <c r="F28" s="531"/>
      <c r="G28" s="535"/>
      <c r="H28" s="496"/>
      <c r="I28" s="497"/>
    </row>
    <row r="29" spans="2:9" s="114" customFormat="1" ht="12" customHeight="1" x14ac:dyDescent="0.15">
      <c r="B29" s="532">
        <f>各学校記入用!C26</f>
        <v>8</v>
      </c>
      <c r="C29" s="480" t="str">
        <f>各学校記入用!G26</f>
        <v/>
      </c>
      <c r="D29" s="481"/>
      <c r="E29" s="540" t="str">
        <f>各学校記入用!F26</f>
        <v/>
      </c>
      <c r="F29" s="531" t="str">
        <f>各学校記入用!H26</f>
        <v/>
      </c>
      <c r="G29" s="494" t="str">
        <f>各学校記入用!E26</f>
        <v/>
      </c>
      <c r="H29" s="490"/>
      <c r="I29" s="491"/>
    </row>
    <row r="30" spans="2:9" s="114" customFormat="1" ht="27.4" customHeight="1" x14ac:dyDescent="0.15">
      <c r="B30" s="527"/>
      <c r="C30" s="478" t="str">
        <f>各学校記入用!D26</f>
        <v/>
      </c>
      <c r="D30" s="479"/>
      <c r="E30" s="529"/>
      <c r="F30" s="531"/>
      <c r="G30" s="535"/>
      <c r="H30" s="496"/>
      <c r="I30" s="497"/>
    </row>
    <row r="31" spans="2:9" s="114" customFormat="1" ht="12" customHeight="1" x14ac:dyDescent="0.15">
      <c r="B31" s="532">
        <f>各学校記入用!C27</f>
        <v>9</v>
      </c>
      <c r="C31" s="480" t="str">
        <f>各学校記入用!G27</f>
        <v/>
      </c>
      <c r="D31" s="481"/>
      <c r="E31" s="540" t="str">
        <f>各学校記入用!F27</f>
        <v/>
      </c>
      <c r="F31" s="531" t="str">
        <f>各学校記入用!H27</f>
        <v/>
      </c>
      <c r="G31" s="494" t="str">
        <f>各学校記入用!E27</f>
        <v/>
      </c>
      <c r="H31" s="490"/>
      <c r="I31" s="491"/>
    </row>
    <row r="32" spans="2:9" s="114" customFormat="1" ht="27.4" customHeight="1" x14ac:dyDescent="0.15">
      <c r="B32" s="527"/>
      <c r="C32" s="478" t="str">
        <f>各学校記入用!D27</f>
        <v/>
      </c>
      <c r="D32" s="479"/>
      <c r="E32" s="529"/>
      <c r="F32" s="531"/>
      <c r="G32" s="535"/>
      <c r="H32" s="496"/>
      <c r="I32" s="497"/>
    </row>
    <row r="33" spans="2:9" s="114" customFormat="1" ht="12" customHeight="1" x14ac:dyDescent="0.15">
      <c r="B33" s="532">
        <f>各学校記入用!C28</f>
        <v>10</v>
      </c>
      <c r="C33" s="480" t="str">
        <f>各学校記入用!G28</f>
        <v/>
      </c>
      <c r="D33" s="481"/>
      <c r="E33" s="540" t="str">
        <f>各学校記入用!F28</f>
        <v/>
      </c>
      <c r="F33" s="531" t="str">
        <f>各学校記入用!H28</f>
        <v/>
      </c>
      <c r="G33" s="494" t="str">
        <f>各学校記入用!E28</f>
        <v/>
      </c>
      <c r="H33" s="490"/>
      <c r="I33" s="491"/>
    </row>
    <row r="34" spans="2:9" s="114" customFormat="1" ht="27.4" customHeight="1" x14ac:dyDescent="0.15">
      <c r="B34" s="527"/>
      <c r="C34" s="478" t="str">
        <f>各学校記入用!D28</f>
        <v/>
      </c>
      <c r="D34" s="479"/>
      <c r="E34" s="529"/>
      <c r="F34" s="531"/>
      <c r="G34" s="535"/>
      <c r="H34" s="496"/>
      <c r="I34" s="497"/>
    </row>
    <row r="35" spans="2:9" s="114" customFormat="1" ht="12" customHeight="1" x14ac:dyDescent="0.15">
      <c r="B35" s="532">
        <f>各学校記入用!C29</f>
        <v>11</v>
      </c>
      <c r="C35" s="480" t="str">
        <f>各学校記入用!G29</f>
        <v/>
      </c>
      <c r="D35" s="481"/>
      <c r="E35" s="540" t="str">
        <f>各学校記入用!F29</f>
        <v/>
      </c>
      <c r="F35" s="531" t="str">
        <f>各学校記入用!H29</f>
        <v/>
      </c>
      <c r="G35" s="494" t="str">
        <f>各学校記入用!E29</f>
        <v/>
      </c>
      <c r="H35" s="490"/>
      <c r="I35" s="491"/>
    </row>
    <row r="36" spans="2:9" s="114" customFormat="1" ht="27.4" customHeight="1" x14ac:dyDescent="0.15">
      <c r="B36" s="527"/>
      <c r="C36" s="478" t="str">
        <f>各学校記入用!D29</f>
        <v/>
      </c>
      <c r="D36" s="479"/>
      <c r="E36" s="529"/>
      <c r="F36" s="531"/>
      <c r="G36" s="535"/>
      <c r="H36" s="496"/>
      <c r="I36" s="497"/>
    </row>
    <row r="37" spans="2:9" s="114" customFormat="1" ht="12" customHeight="1" x14ac:dyDescent="0.15">
      <c r="B37" s="532">
        <f>各学校記入用!C30</f>
        <v>12</v>
      </c>
      <c r="C37" s="480" t="str">
        <f>各学校記入用!G30</f>
        <v/>
      </c>
      <c r="D37" s="481"/>
      <c r="E37" s="540" t="str">
        <f>各学校記入用!F30</f>
        <v/>
      </c>
      <c r="F37" s="531" t="str">
        <f>各学校記入用!H30</f>
        <v/>
      </c>
      <c r="G37" s="494" t="str">
        <f>各学校記入用!E30</f>
        <v/>
      </c>
      <c r="H37" s="490"/>
      <c r="I37" s="491"/>
    </row>
    <row r="38" spans="2:9" s="114" customFormat="1" ht="27.4" customHeight="1" thickBot="1" x14ac:dyDescent="0.2">
      <c r="B38" s="550"/>
      <c r="C38" s="482" t="str">
        <f>各学校記入用!D30</f>
        <v/>
      </c>
      <c r="D38" s="483"/>
      <c r="E38" s="551"/>
      <c r="F38" s="552"/>
      <c r="G38" s="495"/>
      <c r="H38" s="492"/>
      <c r="I38" s="493"/>
    </row>
    <row r="39" spans="2:9" ht="45.75" customHeight="1" thickBot="1" x14ac:dyDescent="0.2">
      <c r="B39" s="541" t="s">
        <v>71</v>
      </c>
      <c r="C39" s="542"/>
      <c r="D39" s="542"/>
      <c r="E39" s="542"/>
      <c r="F39" s="542"/>
      <c r="G39" s="542"/>
      <c r="H39" s="542"/>
      <c r="I39" s="543"/>
    </row>
  </sheetData>
  <sheetProtection sheet="1" objects="1" scenarios="1"/>
  <mergeCells count="120">
    <mergeCell ref="B39:I39"/>
    <mergeCell ref="B11:B12"/>
    <mergeCell ref="B9:B10"/>
    <mergeCell ref="C11:C12"/>
    <mergeCell ref="E9:E10"/>
    <mergeCell ref="E11:E12"/>
    <mergeCell ref="B35:B36"/>
    <mergeCell ref="E35:E36"/>
    <mergeCell ref="F35:F36"/>
    <mergeCell ref="B37:B38"/>
    <mergeCell ref="E37:E38"/>
    <mergeCell ref="F37:F38"/>
    <mergeCell ref="B31:B32"/>
    <mergeCell ref="E31:E32"/>
    <mergeCell ref="F31:F32"/>
    <mergeCell ref="B33:B34"/>
    <mergeCell ref="E33:E34"/>
    <mergeCell ref="F33:F34"/>
    <mergeCell ref="G31:G32"/>
    <mergeCell ref="G33:G34"/>
    <mergeCell ref="G35:G36"/>
    <mergeCell ref="B27:B28"/>
    <mergeCell ref="E27:E28"/>
    <mergeCell ref="F27:F28"/>
    <mergeCell ref="B29:B30"/>
    <mergeCell ref="E29:E30"/>
    <mergeCell ref="F29:F30"/>
    <mergeCell ref="G27:G28"/>
    <mergeCell ref="G29:G30"/>
    <mergeCell ref="H27:I28"/>
    <mergeCell ref="H29:I30"/>
    <mergeCell ref="C27:D27"/>
    <mergeCell ref="C28:D28"/>
    <mergeCell ref="C29:D29"/>
    <mergeCell ref="C30:D30"/>
    <mergeCell ref="B23:B24"/>
    <mergeCell ref="E23:E24"/>
    <mergeCell ref="F23:F24"/>
    <mergeCell ref="B25:B26"/>
    <mergeCell ref="E25:E26"/>
    <mergeCell ref="F25:F26"/>
    <mergeCell ref="G23:G24"/>
    <mergeCell ref="G25:G26"/>
    <mergeCell ref="H23:I24"/>
    <mergeCell ref="H25:I26"/>
    <mergeCell ref="C23:D23"/>
    <mergeCell ref="C24:D24"/>
    <mergeCell ref="C25:D25"/>
    <mergeCell ref="C26:D26"/>
    <mergeCell ref="B19:B20"/>
    <mergeCell ref="E19:E20"/>
    <mergeCell ref="F19:F20"/>
    <mergeCell ref="B21:B22"/>
    <mergeCell ref="E21:E22"/>
    <mergeCell ref="F21:F22"/>
    <mergeCell ref="G19:G20"/>
    <mergeCell ref="G21:G22"/>
    <mergeCell ref="H19:I20"/>
    <mergeCell ref="H21:I22"/>
    <mergeCell ref="C19:D19"/>
    <mergeCell ref="C20:D20"/>
    <mergeCell ref="C21:D21"/>
    <mergeCell ref="C22:D22"/>
    <mergeCell ref="B15:B16"/>
    <mergeCell ref="E15:E16"/>
    <mergeCell ref="F15:F16"/>
    <mergeCell ref="B17:B18"/>
    <mergeCell ref="E17:E18"/>
    <mergeCell ref="F17:F18"/>
    <mergeCell ref="G15:G16"/>
    <mergeCell ref="G17:G18"/>
    <mergeCell ref="H15:I16"/>
    <mergeCell ref="H17:I18"/>
    <mergeCell ref="C15:D15"/>
    <mergeCell ref="C16:D16"/>
    <mergeCell ref="C17:D17"/>
    <mergeCell ref="C18:D18"/>
    <mergeCell ref="B1:F1"/>
    <mergeCell ref="G1:I1"/>
    <mergeCell ref="F7:G7"/>
    <mergeCell ref="H7:I7"/>
    <mergeCell ref="F3:G3"/>
    <mergeCell ref="H3:I3"/>
    <mergeCell ref="B13:B14"/>
    <mergeCell ref="E13:E14"/>
    <mergeCell ref="F13:F14"/>
    <mergeCell ref="G13:G14"/>
    <mergeCell ref="H13:I14"/>
    <mergeCell ref="C13:D13"/>
    <mergeCell ref="C14:D14"/>
    <mergeCell ref="I9:I10"/>
    <mergeCell ref="I11:I12"/>
    <mergeCell ref="F11:H11"/>
    <mergeCell ref="F12:H12"/>
    <mergeCell ref="C2:G2"/>
    <mergeCell ref="C3:D3"/>
    <mergeCell ref="C5:D5"/>
    <mergeCell ref="C7:D7"/>
    <mergeCell ref="D4:I4"/>
    <mergeCell ref="D6:I6"/>
    <mergeCell ref="D8:I8"/>
    <mergeCell ref="D9:D10"/>
    <mergeCell ref="D11:D12"/>
    <mergeCell ref="F5:G5"/>
    <mergeCell ref="H5:I5"/>
    <mergeCell ref="C36:D36"/>
    <mergeCell ref="C37:D37"/>
    <mergeCell ref="C38:D38"/>
    <mergeCell ref="F9:H9"/>
    <mergeCell ref="F10:H10"/>
    <mergeCell ref="C31:D31"/>
    <mergeCell ref="C32:D32"/>
    <mergeCell ref="C33:D33"/>
    <mergeCell ref="C34:D34"/>
    <mergeCell ref="C35:D35"/>
    <mergeCell ref="H37:I38"/>
    <mergeCell ref="G37:G38"/>
    <mergeCell ref="H31:I32"/>
    <mergeCell ref="H33:I34"/>
    <mergeCell ref="H35:I36"/>
  </mergeCells>
  <phoneticPr fontId="1"/>
  <conditionalFormatting sqref="A1:IW1 J12:IW38 A12 A10 B9 C10 F10:G10 J10:IW10 F12:G12 B11:E11 A7:C8 J8:IW8 E7:IW7 E9 D8 E13:H13 A13:C38 E14:F38 A39:IW65541">
    <cfRule type="cellIs" dxfId="27" priority="12" stopIfTrue="1" operator="equal">
      <formula>0</formula>
    </cfRule>
  </conditionalFormatting>
  <conditionalFormatting sqref="G15:H15 G17:H17 G19:H19 G21:H21 G23:H23 G25:H25 G27:H27 G29:H29 G31:H31 G33:H33 G35:H35 G37:H37">
    <cfRule type="cellIs" dxfId="26" priority="10" stopIfTrue="1" operator="equal">
      <formula>0</formula>
    </cfRule>
    <cfRule type="expression" dxfId="25" priority="11" stopIfTrue="1">
      <formula>0</formula>
    </cfRule>
  </conditionalFormatting>
  <conditionalFormatting sqref="J9:IW9 A9 C9:D9 F9">
    <cfRule type="cellIs" dxfId="24" priority="9" stopIfTrue="1" operator="equal">
      <formula>0</formula>
    </cfRule>
  </conditionalFormatting>
  <conditionalFormatting sqref="J11:IW11 A11 F11">
    <cfRule type="cellIs" dxfId="23" priority="6" stopIfTrue="1" operator="equal">
      <formula>0</formula>
    </cfRule>
  </conditionalFormatting>
  <conditionalFormatting sqref="I11">
    <cfRule type="cellIs" dxfId="22" priority="4" stopIfTrue="1" operator="equal">
      <formula>0</formula>
    </cfRule>
    <cfRule type="expression" dxfId="21" priority="5" stopIfTrue="1">
      <formula>0</formula>
    </cfRule>
  </conditionalFormatting>
  <conditionalFormatting sqref="A3:C4 J4:IW4 E3:IW3 D4">
    <cfRule type="cellIs" dxfId="20" priority="3" stopIfTrue="1" operator="equal">
      <formula>0</formula>
    </cfRule>
  </conditionalFormatting>
  <conditionalFormatting sqref="A5:C6 J6:IW6 E5:IW5 D6">
    <cfRule type="cellIs" dxfId="19" priority="2" stopIfTrue="1" operator="equal">
      <formula>0</formula>
    </cfRule>
  </conditionalFormatting>
  <conditionalFormatting sqref="A2:D2 H2:IW2">
    <cfRule type="cellIs" dxfId="18" priority="1" stopIfTrue="1" operator="equal">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6"/>
  <sheetViews>
    <sheetView zoomScaleNormal="100" zoomScaleSheetLayoutView="100" workbookViewId="0">
      <selection activeCell="B5" sqref="B5"/>
    </sheetView>
  </sheetViews>
  <sheetFormatPr defaultColWidth="8.75" defaultRowHeight="13.5" x14ac:dyDescent="0.15"/>
  <cols>
    <col min="1" max="42" width="2.5" style="116" customWidth="1"/>
    <col min="43" max="256" width="8.75" style="116"/>
    <col min="257" max="298" width="2.5" style="116" customWidth="1"/>
    <col min="299" max="512" width="8.75" style="116"/>
    <col min="513" max="554" width="2.5" style="116" customWidth="1"/>
    <col min="555" max="768" width="8.75" style="116"/>
    <col min="769" max="810" width="2.5" style="116" customWidth="1"/>
    <col min="811" max="1024" width="8.75" style="116"/>
    <col min="1025" max="1066" width="2.5" style="116" customWidth="1"/>
    <col min="1067" max="1280" width="8.75" style="116"/>
    <col min="1281" max="1322" width="2.5" style="116" customWidth="1"/>
    <col min="1323" max="1536" width="8.75" style="116"/>
    <col min="1537" max="1578" width="2.5" style="116" customWidth="1"/>
    <col min="1579" max="1792" width="8.75" style="116"/>
    <col min="1793" max="1834" width="2.5" style="116" customWidth="1"/>
    <col min="1835" max="2048" width="8.75" style="116"/>
    <col min="2049" max="2090" width="2.5" style="116" customWidth="1"/>
    <col min="2091" max="2304" width="8.75" style="116"/>
    <col min="2305" max="2346" width="2.5" style="116" customWidth="1"/>
    <col min="2347" max="2560" width="8.75" style="116"/>
    <col min="2561" max="2602" width="2.5" style="116" customWidth="1"/>
    <col min="2603" max="2816" width="8.75" style="116"/>
    <col min="2817" max="2858" width="2.5" style="116" customWidth="1"/>
    <col min="2859" max="3072" width="8.75" style="116"/>
    <col min="3073" max="3114" width="2.5" style="116" customWidth="1"/>
    <col min="3115" max="3328" width="8.75" style="116"/>
    <col min="3329" max="3370" width="2.5" style="116" customWidth="1"/>
    <col min="3371" max="3584" width="8.75" style="116"/>
    <col min="3585" max="3626" width="2.5" style="116" customWidth="1"/>
    <col min="3627" max="3840" width="8.75" style="116"/>
    <col min="3841" max="3882" width="2.5" style="116" customWidth="1"/>
    <col min="3883" max="4096" width="8.75" style="116"/>
    <col min="4097" max="4138" width="2.5" style="116" customWidth="1"/>
    <col min="4139" max="4352" width="8.75" style="116"/>
    <col min="4353" max="4394" width="2.5" style="116" customWidth="1"/>
    <col min="4395" max="4608" width="8.75" style="116"/>
    <col min="4609" max="4650" width="2.5" style="116" customWidth="1"/>
    <col min="4651" max="4864" width="8.75" style="116"/>
    <col min="4865" max="4906" width="2.5" style="116" customWidth="1"/>
    <col min="4907" max="5120" width="8.75" style="116"/>
    <col min="5121" max="5162" width="2.5" style="116" customWidth="1"/>
    <col min="5163" max="5376" width="8.75" style="116"/>
    <col min="5377" max="5418" width="2.5" style="116" customWidth="1"/>
    <col min="5419" max="5632" width="8.75" style="116"/>
    <col min="5633" max="5674" width="2.5" style="116" customWidth="1"/>
    <col min="5675" max="5888" width="8.75" style="116"/>
    <col min="5889" max="5930" width="2.5" style="116" customWidth="1"/>
    <col min="5931" max="6144" width="8.75" style="116"/>
    <col min="6145" max="6186" width="2.5" style="116" customWidth="1"/>
    <col min="6187" max="6400" width="8.75" style="116"/>
    <col min="6401" max="6442" width="2.5" style="116" customWidth="1"/>
    <col min="6443" max="6656" width="8.75" style="116"/>
    <col min="6657" max="6698" width="2.5" style="116" customWidth="1"/>
    <col min="6699" max="6912" width="8.75" style="116"/>
    <col min="6913" max="6954" width="2.5" style="116" customWidth="1"/>
    <col min="6955" max="7168" width="8.75" style="116"/>
    <col min="7169" max="7210" width="2.5" style="116" customWidth="1"/>
    <col min="7211" max="7424" width="8.75" style="116"/>
    <col min="7425" max="7466" width="2.5" style="116" customWidth="1"/>
    <col min="7467" max="7680" width="8.75" style="116"/>
    <col min="7681" max="7722" width="2.5" style="116" customWidth="1"/>
    <col min="7723" max="7936" width="8.75" style="116"/>
    <col min="7937" max="7978" width="2.5" style="116" customWidth="1"/>
    <col min="7979" max="8192" width="8.75" style="116"/>
    <col min="8193" max="8234" width="2.5" style="116" customWidth="1"/>
    <col min="8235" max="8448" width="8.75" style="116"/>
    <col min="8449" max="8490" width="2.5" style="116" customWidth="1"/>
    <col min="8491" max="8704" width="8.75" style="116"/>
    <col min="8705" max="8746" width="2.5" style="116" customWidth="1"/>
    <col min="8747" max="8960" width="8.75" style="116"/>
    <col min="8961" max="9002" width="2.5" style="116" customWidth="1"/>
    <col min="9003" max="9216" width="8.75" style="116"/>
    <col min="9217" max="9258" width="2.5" style="116" customWidth="1"/>
    <col min="9259" max="9472" width="8.75" style="116"/>
    <col min="9473" max="9514" width="2.5" style="116" customWidth="1"/>
    <col min="9515" max="9728" width="8.75" style="116"/>
    <col min="9729" max="9770" width="2.5" style="116" customWidth="1"/>
    <col min="9771" max="9984" width="8.75" style="116"/>
    <col min="9985" max="10026" width="2.5" style="116" customWidth="1"/>
    <col min="10027" max="10240" width="8.75" style="116"/>
    <col min="10241" max="10282" width="2.5" style="116" customWidth="1"/>
    <col min="10283" max="10496" width="8.75" style="116"/>
    <col min="10497" max="10538" width="2.5" style="116" customWidth="1"/>
    <col min="10539" max="10752" width="8.75" style="116"/>
    <col min="10753" max="10794" width="2.5" style="116" customWidth="1"/>
    <col min="10795" max="11008" width="8.75" style="116"/>
    <col min="11009" max="11050" width="2.5" style="116" customWidth="1"/>
    <col min="11051" max="11264" width="8.75" style="116"/>
    <col min="11265" max="11306" width="2.5" style="116" customWidth="1"/>
    <col min="11307" max="11520" width="8.75" style="116"/>
    <col min="11521" max="11562" width="2.5" style="116" customWidth="1"/>
    <col min="11563" max="11776" width="8.75" style="116"/>
    <col min="11777" max="11818" width="2.5" style="116" customWidth="1"/>
    <col min="11819" max="12032" width="8.75" style="116"/>
    <col min="12033" max="12074" width="2.5" style="116" customWidth="1"/>
    <col min="12075" max="12288" width="8.75" style="116"/>
    <col min="12289" max="12330" width="2.5" style="116" customWidth="1"/>
    <col min="12331" max="12544" width="8.75" style="116"/>
    <col min="12545" max="12586" width="2.5" style="116" customWidth="1"/>
    <col min="12587" max="12800" width="8.75" style="116"/>
    <col min="12801" max="12842" width="2.5" style="116" customWidth="1"/>
    <col min="12843" max="13056" width="8.75" style="116"/>
    <col min="13057" max="13098" width="2.5" style="116" customWidth="1"/>
    <col min="13099" max="13312" width="8.75" style="116"/>
    <col min="13313" max="13354" width="2.5" style="116" customWidth="1"/>
    <col min="13355" max="13568" width="8.75" style="116"/>
    <col min="13569" max="13610" width="2.5" style="116" customWidth="1"/>
    <col min="13611" max="13824" width="8.75" style="116"/>
    <col min="13825" max="13866" width="2.5" style="116" customWidth="1"/>
    <col min="13867" max="14080" width="8.75" style="116"/>
    <col min="14081" max="14122" width="2.5" style="116" customWidth="1"/>
    <col min="14123" max="14336" width="8.75" style="116"/>
    <col min="14337" max="14378" width="2.5" style="116" customWidth="1"/>
    <col min="14379" max="14592" width="8.75" style="116"/>
    <col min="14593" max="14634" width="2.5" style="116" customWidth="1"/>
    <col min="14635" max="14848" width="8.75" style="116"/>
    <col min="14849" max="14890" width="2.5" style="116" customWidth="1"/>
    <col min="14891" max="15104" width="8.75" style="116"/>
    <col min="15105" max="15146" width="2.5" style="116" customWidth="1"/>
    <col min="15147" max="15360" width="8.75" style="116"/>
    <col min="15361" max="15402" width="2.5" style="116" customWidth="1"/>
    <col min="15403" max="15616" width="8.75" style="116"/>
    <col min="15617" max="15658" width="2.5" style="116" customWidth="1"/>
    <col min="15659" max="15872" width="8.75" style="116"/>
    <col min="15873" max="15914" width="2.5" style="116" customWidth="1"/>
    <col min="15915" max="16128" width="8.75" style="116"/>
    <col min="16129" max="16170" width="2.5" style="116" customWidth="1"/>
    <col min="16171" max="16384" width="8.75" style="116"/>
  </cols>
  <sheetData>
    <row r="1" spans="1:42" ht="15.6" customHeight="1" x14ac:dyDescent="0.15">
      <c r="A1" s="115"/>
      <c r="B1" s="115" t="s">
        <v>72</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row>
    <row r="2" spans="1:42" ht="15.6" customHeight="1" x14ac:dyDescent="0.15">
      <c r="A2" s="117"/>
      <c r="B2" s="117"/>
      <c r="C2" s="117"/>
      <c r="D2" s="117"/>
      <c r="E2" s="117"/>
      <c r="F2" s="117"/>
      <c r="G2" s="117"/>
      <c r="H2" s="117"/>
      <c r="I2" s="117"/>
      <c r="J2" s="115"/>
      <c r="K2" s="115"/>
      <c r="L2" s="115"/>
      <c r="M2" s="115"/>
      <c r="N2" s="115"/>
      <c r="O2" s="115"/>
      <c r="P2" s="115"/>
      <c r="Q2" s="115"/>
      <c r="R2" s="115"/>
      <c r="S2" s="115"/>
      <c r="T2" s="115"/>
      <c r="U2" s="115"/>
      <c r="V2" s="115"/>
      <c r="W2" s="115"/>
      <c r="X2" s="115"/>
      <c r="Y2" s="115"/>
      <c r="Z2" s="115"/>
      <c r="AA2" s="115"/>
      <c r="AB2" s="115"/>
      <c r="AC2" s="115"/>
      <c r="AD2" s="115"/>
      <c r="AE2" s="560" t="s">
        <v>164</v>
      </c>
      <c r="AF2" s="560"/>
      <c r="AG2" s="560"/>
      <c r="AH2" s="560"/>
      <c r="AI2" s="560"/>
      <c r="AJ2" s="560"/>
      <c r="AK2" s="560"/>
      <c r="AL2" s="560"/>
      <c r="AM2" s="560"/>
      <c r="AN2" s="560"/>
      <c r="AO2" s="560"/>
      <c r="AP2" s="560"/>
    </row>
    <row r="3" spans="1:42" ht="15.6"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row>
    <row r="4" spans="1:42" ht="15.6" customHeight="1" x14ac:dyDescent="0.15">
      <c r="A4" s="115"/>
      <c r="B4" s="561" t="s">
        <v>165</v>
      </c>
      <c r="C4" s="561"/>
      <c r="D4" s="561"/>
      <c r="E4" s="561"/>
      <c r="F4" s="561"/>
      <c r="G4" s="561"/>
      <c r="H4" s="561"/>
      <c r="I4" s="561"/>
      <c r="J4" s="561"/>
      <c r="K4" s="561"/>
      <c r="L4" s="561"/>
      <c r="M4" s="561"/>
      <c r="N4" s="561"/>
      <c r="O4" s="561"/>
      <c r="P4" s="561"/>
      <c r="Q4" s="561"/>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2" ht="15.6" customHeight="1" x14ac:dyDescent="0.15">
      <c r="A5" s="118"/>
      <c r="B5" s="118"/>
      <c r="C5" s="118"/>
      <c r="D5" s="118"/>
      <c r="E5" s="118"/>
      <c r="F5" s="118"/>
      <c r="G5" s="118"/>
      <c r="H5" s="118"/>
      <c r="I5" s="118"/>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21" customHeight="1" x14ac:dyDescent="0.15">
      <c r="A6" s="115"/>
      <c r="B6" s="115"/>
      <c r="C6" s="115"/>
      <c r="D6" s="115"/>
      <c r="E6" s="115"/>
      <c r="F6" s="115"/>
      <c r="G6" s="115"/>
      <c r="H6" s="115"/>
      <c r="I6" s="555" t="s">
        <v>33</v>
      </c>
      <c r="J6" s="555"/>
      <c r="K6" s="555"/>
      <c r="L6" s="555"/>
      <c r="M6" s="555"/>
      <c r="N6" s="115"/>
      <c r="O6" s="558" t="str">
        <f>IF(各学校記入用!C5="","",各学校記入用!C5)</f>
        <v/>
      </c>
      <c r="P6" s="558"/>
      <c r="Q6" s="558"/>
      <c r="R6" s="558"/>
      <c r="S6" s="558"/>
      <c r="T6" s="558"/>
      <c r="U6" s="558"/>
      <c r="V6" s="558"/>
      <c r="W6" s="558"/>
      <c r="X6" s="558"/>
      <c r="Y6" s="558"/>
      <c r="Z6" s="558"/>
      <c r="AA6" s="558"/>
      <c r="AB6" s="558"/>
      <c r="AC6" s="558"/>
      <c r="AD6" s="558"/>
      <c r="AE6" s="558"/>
      <c r="AF6" s="558"/>
      <c r="AG6" s="558"/>
      <c r="AH6" s="115"/>
      <c r="AI6" s="115"/>
      <c r="AJ6" s="115"/>
      <c r="AK6" s="115"/>
      <c r="AL6" s="115"/>
      <c r="AM6" s="115"/>
      <c r="AN6" s="115"/>
      <c r="AO6" s="115"/>
      <c r="AP6" s="115"/>
    </row>
    <row r="7" spans="1:42" ht="21" customHeight="1" x14ac:dyDescent="0.15">
      <c r="A7" s="115"/>
      <c r="B7" s="115"/>
      <c r="C7" s="115"/>
      <c r="D7" s="115"/>
      <c r="E7" s="115"/>
      <c r="F7" s="115"/>
      <c r="G7" s="115"/>
      <c r="H7" s="115"/>
      <c r="I7" s="555" t="s">
        <v>73</v>
      </c>
      <c r="J7" s="555"/>
      <c r="K7" s="555"/>
      <c r="L7" s="555"/>
      <c r="M7" s="555"/>
      <c r="N7" s="115"/>
      <c r="O7" s="556" t="str">
        <f>IF(各学校記入用!G5="","",各学校記入用!G5)</f>
        <v/>
      </c>
      <c r="P7" s="556"/>
      <c r="Q7" s="556"/>
      <c r="R7" s="556"/>
      <c r="S7" s="556"/>
      <c r="T7" s="556"/>
      <c r="U7" s="556"/>
      <c r="V7" s="556"/>
      <c r="W7" s="556"/>
      <c r="X7" s="556"/>
      <c r="Y7" s="556"/>
      <c r="Z7" s="556"/>
      <c r="AA7" s="556"/>
      <c r="AB7" s="556"/>
      <c r="AC7" s="556"/>
      <c r="AD7" s="115"/>
      <c r="AE7" s="115" t="s">
        <v>74</v>
      </c>
      <c r="AF7" s="115"/>
      <c r="AG7" s="115"/>
      <c r="AH7" s="115"/>
      <c r="AI7" s="115"/>
      <c r="AJ7" s="115"/>
      <c r="AK7" s="115"/>
      <c r="AL7" s="115"/>
      <c r="AM7" s="115"/>
      <c r="AN7" s="115"/>
      <c r="AO7" s="115"/>
      <c r="AP7" s="115"/>
    </row>
    <row r="8" spans="1:42" ht="21" customHeight="1" x14ac:dyDescent="0.15">
      <c r="A8" s="119"/>
      <c r="B8" s="120"/>
      <c r="C8" s="119"/>
      <c r="D8" s="119"/>
      <c r="E8" s="119"/>
      <c r="F8" s="119"/>
      <c r="G8" s="120"/>
      <c r="H8" s="119"/>
      <c r="I8" s="553" t="s">
        <v>75</v>
      </c>
      <c r="J8" s="553"/>
      <c r="K8" s="553"/>
      <c r="L8" s="553"/>
      <c r="M8" s="553"/>
      <c r="N8" s="119"/>
      <c r="O8" s="557" t="str">
        <f>IF(各学校記入用!C6="","",各学校記入用!C6)</f>
        <v/>
      </c>
      <c r="P8" s="557"/>
      <c r="Q8" s="557"/>
      <c r="R8" s="557"/>
      <c r="S8" s="557"/>
      <c r="T8" s="557"/>
      <c r="U8" s="557"/>
      <c r="V8" s="169"/>
      <c r="W8" s="169"/>
      <c r="X8" s="557" t="str">
        <f>IF(各学校記入用!C7="","",各学校記入用!C7)</f>
        <v/>
      </c>
      <c r="Y8" s="557"/>
      <c r="Z8" s="557"/>
      <c r="AA8" s="557"/>
      <c r="AB8" s="557"/>
      <c r="AC8" s="557"/>
      <c r="AD8" s="557"/>
      <c r="AE8" s="557"/>
      <c r="AF8" s="557"/>
      <c r="AG8" s="557"/>
      <c r="AH8" s="557"/>
      <c r="AI8" s="557"/>
      <c r="AJ8" s="557"/>
      <c r="AK8" s="557"/>
      <c r="AL8" s="557"/>
      <c r="AM8" s="557"/>
      <c r="AN8" s="557"/>
      <c r="AO8" s="557"/>
      <c r="AP8" s="115"/>
    </row>
    <row r="9" spans="1:42" ht="21" customHeight="1" x14ac:dyDescent="0.15">
      <c r="A9" s="119"/>
      <c r="B9" s="120"/>
      <c r="C9" s="121"/>
      <c r="D9" s="121"/>
      <c r="E9" s="121"/>
      <c r="F9" s="121"/>
      <c r="G9" s="122"/>
      <c r="H9" s="119"/>
      <c r="I9" s="553" t="s">
        <v>76</v>
      </c>
      <c r="J9" s="553"/>
      <c r="K9" s="553"/>
      <c r="L9" s="553"/>
      <c r="M9" s="553"/>
      <c r="N9" s="119"/>
      <c r="O9" s="554" t="str">
        <f>IF(各学校記入用!G6="","",各学校記入用!G6)</f>
        <v/>
      </c>
      <c r="P9" s="554"/>
      <c r="Q9" s="554"/>
      <c r="R9" s="554"/>
      <c r="S9" s="554"/>
      <c r="T9" s="554"/>
      <c r="U9" s="554"/>
      <c r="V9" s="554"/>
      <c r="W9" s="554"/>
      <c r="X9" s="554"/>
      <c r="Y9" s="554"/>
      <c r="Z9" s="554"/>
      <c r="AA9" s="554"/>
      <c r="AB9" s="554"/>
      <c r="AC9" s="554"/>
      <c r="AD9" s="115"/>
      <c r="AE9" s="115"/>
      <c r="AF9" s="115"/>
      <c r="AG9" s="115"/>
      <c r="AH9" s="115"/>
      <c r="AI9" s="115"/>
      <c r="AJ9" s="115"/>
      <c r="AK9" s="115"/>
      <c r="AL9" s="115"/>
      <c r="AM9" s="115"/>
      <c r="AN9" s="115"/>
      <c r="AO9" s="115"/>
      <c r="AP9" s="115"/>
    </row>
    <row r="10" spans="1:42" ht="21" customHeight="1" x14ac:dyDescent="0.15">
      <c r="A10" s="119"/>
      <c r="B10" s="120"/>
      <c r="C10" s="119"/>
      <c r="D10" s="119"/>
      <c r="E10" s="119"/>
      <c r="F10" s="119"/>
      <c r="G10" s="120"/>
      <c r="H10" s="119"/>
      <c r="I10" s="119"/>
      <c r="J10" s="119"/>
      <c r="K10" s="119"/>
      <c r="L10" s="119"/>
      <c r="M10" s="119"/>
      <c r="N10" s="119"/>
      <c r="O10" s="119"/>
      <c r="P10" s="119"/>
      <c r="Q10" s="119"/>
      <c r="R10" s="119"/>
      <c r="S10" s="119"/>
      <c r="T10" s="119"/>
      <c r="U10" s="119"/>
      <c r="V10" s="119"/>
      <c r="W10" s="119"/>
      <c r="X10" s="119"/>
      <c r="Y10" s="119"/>
      <c r="Z10" s="119"/>
      <c r="AA10" s="119"/>
      <c r="AB10" s="119"/>
      <c r="AC10" s="119"/>
      <c r="AD10" s="115"/>
      <c r="AE10" s="115"/>
      <c r="AF10" s="115"/>
      <c r="AG10" s="115"/>
      <c r="AH10" s="115"/>
      <c r="AI10" s="115"/>
      <c r="AJ10" s="115"/>
      <c r="AK10" s="115"/>
      <c r="AL10" s="115"/>
      <c r="AM10" s="115"/>
      <c r="AN10" s="115"/>
      <c r="AO10" s="115"/>
      <c r="AP10" s="115"/>
    </row>
    <row r="11" spans="1:42" ht="21" customHeight="1" x14ac:dyDescent="0.15">
      <c r="A11" s="168"/>
      <c r="B11" s="168"/>
      <c r="C11" s="168"/>
      <c r="D11" s="168"/>
      <c r="E11" s="168"/>
      <c r="F11" s="168"/>
      <c r="G11" s="168"/>
      <c r="H11" s="168"/>
      <c r="I11" s="555" t="s">
        <v>33</v>
      </c>
      <c r="J11" s="555"/>
      <c r="K11" s="555"/>
      <c r="L11" s="555"/>
      <c r="M11" s="555"/>
      <c r="N11" s="168"/>
      <c r="O11" s="558" t="str">
        <f>IF(各学校記入用!C8="","",各学校記入用!C8)</f>
        <v/>
      </c>
      <c r="P11" s="558"/>
      <c r="Q11" s="558"/>
      <c r="R11" s="558"/>
      <c r="S11" s="558"/>
      <c r="T11" s="558"/>
      <c r="U11" s="558"/>
      <c r="V11" s="558"/>
      <c r="W11" s="558"/>
      <c r="X11" s="558"/>
      <c r="Y11" s="558"/>
      <c r="Z11" s="558"/>
      <c r="AA11" s="558"/>
      <c r="AB11" s="558"/>
      <c r="AC11" s="558"/>
      <c r="AD11" s="558"/>
      <c r="AE11" s="558"/>
      <c r="AF11" s="558"/>
      <c r="AG11" s="558"/>
      <c r="AH11" s="168"/>
      <c r="AI11" s="168"/>
      <c r="AJ11" s="168"/>
      <c r="AK11" s="168"/>
      <c r="AL11" s="168"/>
      <c r="AM11" s="168"/>
      <c r="AN11" s="168"/>
      <c r="AO11" s="168"/>
      <c r="AP11" s="168"/>
    </row>
    <row r="12" spans="1:42" ht="21" customHeight="1" x14ac:dyDescent="0.15">
      <c r="A12" s="168"/>
      <c r="B12" s="168"/>
      <c r="C12" s="168"/>
      <c r="D12" s="168"/>
      <c r="E12" s="168"/>
      <c r="F12" s="168"/>
      <c r="G12" s="168"/>
      <c r="H12" s="168"/>
      <c r="I12" s="555" t="s">
        <v>73</v>
      </c>
      <c r="J12" s="555"/>
      <c r="K12" s="555"/>
      <c r="L12" s="555"/>
      <c r="M12" s="555"/>
      <c r="N12" s="168"/>
      <c r="O12" s="556" t="str">
        <f>IF(各学校記入用!G8="","",各学校記入用!G8)</f>
        <v/>
      </c>
      <c r="P12" s="556"/>
      <c r="Q12" s="556"/>
      <c r="R12" s="556"/>
      <c r="S12" s="556"/>
      <c r="T12" s="556"/>
      <c r="U12" s="556"/>
      <c r="V12" s="556"/>
      <c r="W12" s="556"/>
      <c r="X12" s="556"/>
      <c r="Y12" s="556"/>
      <c r="Z12" s="556"/>
      <c r="AA12" s="556"/>
      <c r="AB12" s="556"/>
      <c r="AC12" s="556"/>
      <c r="AD12" s="168"/>
      <c r="AE12" s="168" t="s">
        <v>74</v>
      </c>
      <c r="AF12" s="168"/>
      <c r="AG12" s="168"/>
      <c r="AH12" s="168"/>
      <c r="AI12" s="168"/>
      <c r="AJ12" s="168"/>
      <c r="AK12" s="168"/>
      <c r="AL12" s="168"/>
      <c r="AM12" s="168"/>
      <c r="AN12" s="168"/>
      <c r="AO12" s="168"/>
      <c r="AP12" s="168"/>
    </row>
    <row r="13" spans="1:42" ht="21" customHeight="1" x14ac:dyDescent="0.15">
      <c r="A13" s="119"/>
      <c r="B13" s="171"/>
      <c r="C13" s="119"/>
      <c r="D13" s="119"/>
      <c r="E13" s="119"/>
      <c r="F13" s="119"/>
      <c r="G13" s="171"/>
      <c r="H13" s="119"/>
      <c r="I13" s="553" t="s">
        <v>75</v>
      </c>
      <c r="J13" s="553"/>
      <c r="K13" s="553"/>
      <c r="L13" s="553"/>
      <c r="M13" s="553"/>
      <c r="N13" s="119"/>
      <c r="O13" s="557" t="str">
        <f>IF(各学校記入用!C9="","",各学校記入用!C9)</f>
        <v/>
      </c>
      <c r="P13" s="557"/>
      <c r="Q13" s="557"/>
      <c r="R13" s="557"/>
      <c r="S13" s="557"/>
      <c r="T13" s="557"/>
      <c r="U13" s="557"/>
      <c r="V13" s="169"/>
      <c r="W13" s="169"/>
      <c r="X13" s="557" t="str">
        <f>IF(各学校記入用!C10="","",各学校記入用!C10)</f>
        <v/>
      </c>
      <c r="Y13" s="557"/>
      <c r="Z13" s="557"/>
      <c r="AA13" s="557"/>
      <c r="AB13" s="557"/>
      <c r="AC13" s="557"/>
      <c r="AD13" s="557"/>
      <c r="AE13" s="557"/>
      <c r="AF13" s="557"/>
      <c r="AG13" s="557"/>
      <c r="AH13" s="557"/>
      <c r="AI13" s="557"/>
      <c r="AJ13" s="557"/>
      <c r="AK13" s="557"/>
      <c r="AL13" s="557"/>
      <c r="AM13" s="557"/>
      <c r="AN13" s="557"/>
      <c r="AO13" s="557"/>
      <c r="AP13" s="168"/>
    </row>
    <row r="14" spans="1:42" ht="21" customHeight="1" x14ac:dyDescent="0.15">
      <c r="A14" s="119"/>
      <c r="B14" s="171"/>
      <c r="C14" s="121"/>
      <c r="D14" s="121"/>
      <c r="E14" s="121"/>
      <c r="F14" s="121"/>
      <c r="G14" s="170"/>
      <c r="H14" s="119"/>
      <c r="I14" s="553" t="s">
        <v>76</v>
      </c>
      <c r="J14" s="553"/>
      <c r="K14" s="553"/>
      <c r="L14" s="553"/>
      <c r="M14" s="553"/>
      <c r="N14" s="119"/>
      <c r="O14" s="554" t="str">
        <f>IF(各学校記入用!G9="","",各学校記入用!G9)</f>
        <v/>
      </c>
      <c r="P14" s="554"/>
      <c r="Q14" s="554"/>
      <c r="R14" s="554"/>
      <c r="S14" s="554"/>
      <c r="T14" s="554"/>
      <c r="U14" s="554"/>
      <c r="V14" s="554"/>
      <c r="W14" s="554"/>
      <c r="X14" s="554"/>
      <c r="Y14" s="554"/>
      <c r="Z14" s="554"/>
      <c r="AA14" s="554"/>
      <c r="AB14" s="554"/>
      <c r="AC14" s="554"/>
      <c r="AD14" s="168"/>
      <c r="AE14" s="168"/>
      <c r="AF14" s="168"/>
      <c r="AG14" s="168"/>
      <c r="AH14" s="168"/>
      <c r="AI14" s="168"/>
      <c r="AJ14" s="168"/>
      <c r="AK14" s="168"/>
      <c r="AL14" s="168"/>
      <c r="AM14" s="168"/>
      <c r="AN14" s="168"/>
      <c r="AO14" s="168"/>
      <c r="AP14" s="168"/>
    </row>
    <row r="15" spans="1:42" ht="21" customHeight="1" x14ac:dyDescent="0.15">
      <c r="A15" s="119"/>
      <c r="B15" s="171"/>
      <c r="C15" s="119"/>
      <c r="D15" s="119"/>
      <c r="E15" s="119"/>
      <c r="F15" s="119"/>
      <c r="G15" s="171"/>
      <c r="H15" s="119"/>
      <c r="I15" s="119"/>
      <c r="J15" s="119"/>
      <c r="K15" s="119"/>
      <c r="L15" s="119"/>
      <c r="M15" s="119"/>
      <c r="N15" s="119"/>
      <c r="O15" s="119"/>
      <c r="P15" s="119"/>
      <c r="Q15" s="119"/>
      <c r="R15" s="119"/>
      <c r="S15" s="119"/>
      <c r="T15" s="119"/>
      <c r="U15" s="119"/>
      <c r="V15" s="119"/>
      <c r="W15" s="119"/>
      <c r="X15" s="119"/>
      <c r="Y15" s="119"/>
      <c r="Z15" s="119"/>
      <c r="AA15" s="119"/>
      <c r="AB15" s="119"/>
      <c r="AC15" s="119"/>
      <c r="AD15" s="168"/>
      <c r="AE15" s="168"/>
      <c r="AF15" s="168"/>
      <c r="AG15" s="168"/>
      <c r="AH15" s="168"/>
      <c r="AI15" s="168"/>
      <c r="AJ15" s="168"/>
      <c r="AK15" s="168"/>
      <c r="AL15" s="168"/>
      <c r="AM15" s="168"/>
      <c r="AN15" s="168"/>
      <c r="AO15" s="168"/>
      <c r="AP15" s="168"/>
    </row>
    <row r="16" spans="1:42" ht="21" customHeight="1" x14ac:dyDescent="0.15">
      <c r="A16" s="168"/>
      <c r="B16" s="168"/>
      <c r="C16" s="168"/>
      <c r="D16" s="168"/>
      <c r="E16" s="168"/>
      <c r="F16" s="168"/>
      <c r="G16" s="168"/>
      <c r="H16" s="168"/>
      <c r="I16" s="555" t="s">
        <v>33</v>
      </c>
      <c r="J16" s="555"/>
      <c r="K16" s="555"/>
      <c r="L16" s="555"/>
      <c r="M16" s="555"/>
      <c r="N16" s="168"/>
      <c r="O16" s="558" t="str">
        <f>IF(各学校記入用!C11="","",各学校記入用!C11)</f>
        <v/>
      </c>
      <c r="P16" s="558"/>
      <c r="Q16" s="558"/>
      <c r="R16" s="558"/>
      <c r="S16" s="558"/>
      <c r="T16" s="558"/>
      <c r="U16" s="558"/>
      <c r="V16" s="558"/>
      <c r="W16" s="558"/>
      <c r="X16" s="558"/>
      <c r="Y16" s="558"/>
      <c r="Z16" s="558"/>
      <c r="AA16" s="558"/>
      <c r="AB16" s="558"/>
      <c r="AC16" s="558"/>
      <c r="AD16" s="558"/>
      <c r="AE16" s="558"/>
      <c r="AF16" s="558"/>
      <c r="AG16" s="558"/>
      <c r="AH16" s="168"/>
      <c r="AI16" s="168"/>
      <c r="AJ16" s="168"/>
      <c r="AK16" s="168"/>
      <c r="AL16" s="168"/>
      <c r="AM16" s="168"/>
      <c r="AN16" s="168"/>
      <c r="AO16" s="168"/>
      <c r="AP16" s="168"/>
    </row>
    <row r="17" spans="1:42" ht="21" customHeight="1" x14ac:dyDescent="0.15">
      <c r="A17" s="168"/>
      <c r="B17" s="168"/>
      <c r="C17" s="168"/>
      <c r="D17" s="168"/>
      <c r="E17" s="168"/>
      <c r="F17" s="168"/>
      <c r="G17" s="168"/>
      <c r="H17" s="168"/>
      <c r="I17" s="555" t="s">
        <v>73</v>
      </c>
      <c r="J17" s="555"/>
      <c r="K17" s="555"/>
      <c r="L17" s="555"/>
      <c r="M17" s="555"/>
      <c r="N17" s="168"/>
      <c r="O17" s="556" t="str">
        <f>IF(各学校記入用!$G$11="","",各学校記入用!$G$11)</f>
        <v/>
      </c>
      <c r="P17" s="556"/>
      <c r="Q17" s="556"/>
      <c r="R17" s="556"/>
      <c r="S17" s="556"/>
      <c r="T17" s="556"/>
      <c r="U17" s="556"/>
      <c r="V17" s="556"/>
      <c r="W17" s="556"/>
      <c r="X17" s="556"/>
      <c r="Y17" s="556"/>
      <c r="Z17" s="556"/>
      <c r="AA17" s="556"/>
      <c r="AB17" s="556"/>
      <c r="AC17" s="556"/>
      <c r="AD17" s="168"/>
      <c r="AE17" s="168" t="s">
        <v>74</v>
      </c>
      <c r="AF17" s="168"/>
      <c r="AG17" s="168"/>
      <c r="AH17" s="168"/>
      <c r="AI17" s="168"/>
      <c r="AJ17" s="168"/>
      <c r="AK17" s="168"/>
      <c r="AL17" s="168"/>
      <c r="AM17" s="168"/>
      <c r="AN17" s="168"/>
      <c r="AO17" s="168"/>
      <c r="AP17" s="168"/>
    </row>
    <row r="18" spans="1:42" ht="21" customHeight="1" x14ac:dyDescent="0.15">
      <c r="A18" s="119"/>
      <c r="B18" s="171"/>
      <c r="C18" s="119"/>
      <c r="D18" s="119"/>
      <c r="E18" s="119"/>
      <c r="F18" s="119"/>
      <c r="G18" s="171"/>
      <c r="H18" s="119"/>
      <c r="I18" s="553" t="s">
        <v>75</v>
      </c>
      <c r="J18" s="553"/>
      <c r="K18" s="553"/>
      <c r="L18" s="553"/>
      <c r="M18" s="553"/>
      <c r="N18" s="119"/>
      <c r="O18" s="557" t="str">
        <f>IF(各学校記入用!C12="","",各学校記入用!C12)</f>
        <v/>
      </c>
      <c r="P18" s="557"/>
      <c r="Q18" s="557"/>
      <c r="R18" s="557"/>
      <c r="S18" s="557"/>
      <c r="T18" s="557"/>
      <c r="U18" s="557"/>
      <c r="V18" s="169"/>
      <c r="W18" s="169"/>
      <c r="X18" s="557" t="str">
        <f>IF(各学校記入用!$C$13="","",各学校記入用!$C$13)</f>
        <v/>
      </c>
      <c r="Y18" s="557"/>
      <c r="Z18" s="557"/>
      <c r="AA18" s="557"/>
      <c r="AB18" s="557"/>
      <c r="AC18" s="557"/>
      <c r="AD18" s="557"/>
      <c r="AE18" s="557"/>
      <c r="AF18" s="557"/>
      <c r="AG18" s="557"/>
      <c r="AH18" s="557"/>
      <c r="AI18" s="557"/>
      <c r="AJ18" s="557"/>
      <c r="AK18" s="557"/>
      <c r="AL18" s="557"/>
      <c r="AM18" s="557"/>
      <c r="AN18" s="557"/>
      <c r="AO18" s="557"/>
      <c r="AP18" s="168"/>
    </row>
    <row r="19" spans="1:42" ht="21" customHeight="1" x14ac:dyDescent="0.15">
      <c r="A19" s="119"/>
      <c r="B19" s="171"/>
      <c r="C19" s="121"/>
      <c r="D19" s="121"/>
      <c r="E19" s="121"/>
      <c r="F19" s="121"/>
      <c r="G19" s="170"/>
      <c r="H19" s="119"/>
      <c r="I19" s="553" t="s">
        <v>76</v>
      </c>
      <c r="J19" s="553"/>
      <c r="K19" s="553"/>
      <c r="L19" s="553"/>
      <c r="M19" s="553"/>
      <c r="N19" s="119"/>
      <c r="O19" s="554" t="str">
        <f>IF(各学校記入用!$G$12="","",各学校記入用!$G$12)</f>
        <v/>
      </c>
      <c r="P19" s="554"/>
      <c r="Q19" s="554"/>
      <c r="R19" s="554"/>
      <c r="S19" s="554"/>
      <c r="T19" s="554"/>
      <c r="U19" s="554"/>
      <c r="V19" s="554"/>
      <c r="W19" s="554"/>
      <c r="X19" s="554"/>
      <c r="Y19" s="554"/>
      <c r="Z19" s="554"/>
      <c r="AA19" s="554"/>
      <c r="AB19" s="554"/>
      <c r="AC19" s="554"/>
      <c r="AD19" s="168"/>
      <c r="AE19" s="168"/>
      <c r="AF19" s="168"/>
      <c r="AG19" s="168"/>
      <c r="AH19" s="168"/>
      <c r="AI19" s="168"/>
      <c r="AJ19" s="168"/>
      <c r="AK19" s="168"/>
      <c r="AL19" s="168"/>
      <c r="AM19" s="168"/>
      <c r="AN19" s="168"/>
      <c r="AO19" s="168"/>
      <c r="AP19" s="168"/>
    </row>
    <row r="20" spans="1:42" ht="21" customHeight="1" x14ac:dyDescent="0.15">
      <c r="A20" s="119"/>
      <c r="B20" s="171"/>
      <c r="C20" s="119"/>
      <c r="D20" s="119"/>
      <c r="E20" s="119"/>
      <c r="F20" s="119"/>
      <c r="G20" s="171"/>
      <c r="H20" s="119"/>
      <c r="I20" s="119"/>
      <c r="J20" s="119"/>
      <c r="K20" s="119"/>
      <c r="L20" s="119"/>
      <c r="M20" s="119"/>
      <c r="N20" s="119"/>
      <c r="O20" s="119"/>
      <c r="P20" s="119"/>
      <c r="Q20" s="119"/>
      <c r="R20" s="119"/>
      <c r="S20" s="119"/>
      <c r="T20" s="119"/>
      <c r="U20" s="119"/>
      <c r="V20" s="119"/>
      <c r="W20" s="119"/>
      <c r="X20" s="119"/>
      <c r="Y20" s="119"/>
      <c r="Z20" s="119"/>
      <c r="AA20" s="119"/>
      <c r="AB20" s="119"/>
      <c r="AC20" s="119"/>
      <c r="AD20" s="168"/>
      <c r="AE20" s="168"/>
      <c r="AF20" s="168"/>
      <c r="AG20" s="168"/>
      <c r="AH20" s="168"/>
      <c r="AI20" s="168"/>
      <c r="AJ20" s="168"/>
      <c r="AK20" s="168"/>
      <c r="AL20" s="168"/>
      <c r="AM20" s="168"/>
      <c r="AN20" s="168"/>
      <c r="AO20" s="168"/>
      <c r="AP20" s="168"/>
    </row>
    <row r="21" spans="1:42" ht="21" customHeight="1" x14ac:dyDescent="0.15">
      <c r="A21" s="119"/>
      <c r="B21" s="120"/>
      <c r="C21" s="119"/>
      <c r="D21" s="119"/>
      <c r="E21" s="119"/>
      <c r="F21" s="119"/>
      <c r="G21" s="120"/>
      <c r="H21" s="119"/>
      <c r="I21" s="119"/>
      <c r="J21" s="119"/>
      <c r="K21" s="119"/>
      <c r="L21" s="119"/>
      <c r="M21" s="119"/>
      <c r="N21" s="119"/>
      <c r="O21" s="119"/>
      <c r="P21" s="119"/>
      <c r="Q21" s="119"/>
      <c r="R21" s="119"/>
      <c r="S21" s="119"/>
      <c r="T21" s="119"/>
      <c r="U21" s="119"/>
      <c r="V21" s="119"/>
      <c r="W21" s="119"/>
      <c r="X21" s="119"/>
      <c r="Y21" s="119"/>
      <c r="Z21" s="119"/>
      <c r="AA21" s="119"/>
      <c r="AB21" s="119"/>
      <c r="AC21" s="119"/>
      <c r="AD21" s="115"/>
      <c r="AE21" s="115"/>
      <c r="AF21" s="115"/>
      <c r="AG21" s="115"/>
      <c r="AH21" s="115"/>
      <c r="AI21" s="115"/>
      <c r="AJ21" s="115"/>
      <c r="AK21" s="115"/>
      <c r="AL21" s="115"/>
      <c r="AM21" s="115"/>
      <c r="AN21" s="115"/>
      <c r="AO21" s="115"/>
      <c r="AP21" s="115"/>
    </row>
    <row r="22" spans="1:42" ht="21" customHeight="1" x14ac:dyDescent="0.15">
      <c r="A22" s="119"/>
      <c r="B22" s="120"/>
      <c r="C22" s="121"/>
      <c r="D22" s="121"/>
      <c r="E22" s="121"/>
      <c r="F22" s="121"/>
      <c r="G22" s="122"/>
      <c r="H22" s="120"/>
      <c r="I22" s="119"/>
      <c r="J22" s="119"/>
      <c r="K22" s="119"/>
      <c r="L22" s="119"/>
      <c r="M22" s="119"/>
      <c r="N22" s="119"/>
      <c r="O22" s="119"/>
      <c r="P22" s="119"/>
      <c r="Q22" s="119"/>
      <c r="R22" s="119"/>
      <c r="S22" s="119"/>
      <c r="T22" s="119"/>
      <c r="U22" s="119"/>
      <c r="V22" s="119"/>
      <c r="W22" s="119"/>
      <c r="X22" s="119"/>
      <c r="Y22" s="119"/>
      <c r="Z22" s="119"/>
      <c r="AA22" s="119"/>
      <c r="AB22" s="119"/>
      <c r="AC22" s="119"/>
      <c r="AD22" s="115"/>
      <c r="AE22" s="115"/>
      <c r="AF22" s="115"/>
      <c r="AG22" s="115"/>
      <c r="AH22" s="115"/>
      <c r="AI22" s="115"/>
      <c r="AJ22" s="115"/>
      <c r="AK22" s="115"/>
      <c r="AL22" s="115"/>
      <c r="AM22" s="115"/>
      <c r="AN22" s="115"/>
      <c r="AO22" s="115"/>
      <c r="AP22" s="115"/>
    </row>
    <row r="23" spans="1:42" ht="21" customHeight="1" x14ac:dyDescent="0.15">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5"/>
      <c r="AE23" s="115"/>
      <c r="AF23" s="115"/>
      <c r="AG23" s="115"/>
      <c r="AH23" s="115"/>
      <c r="AI23" s="115"/>
      <c r="AJ23" s="115"/>
      <c r="AK23" s="115"/>
      <c r="AL23" s="115"/>
      <c r="AM23" s="115"/>
      <c r="AN23" s="115"/>
      <c r="AO23" s="115"/>
      <c r="AP23" s="115"/>
    </row>
    <row r="24" spans="1:42" ht="21" customHeight="1" x14ac:dyDescent="0.15">
      <c r="A24" s="119"/>
      <c r="B24" s="119"/>
      <c r="C24" s="119"/>
      <c r="D24" s="119"/>
      <c r="E24" s="119"/>
      <c r="F24" s="119"/>
      <c r="G24" s="119"/>
      <c r="H24" s="554" t="str">
        <f>各学校記入用!C3</f>
        <v>平成29年度 第33回岩手県中学校選抜バレーボール大会</v>
      </c>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115"/>
      <c r="AK24" s="115"/>
      <c r="AL24" s="115"/>
      <c r="AM24" s="115"/>
      <c r="AN24" s="115"/>
      <c r="AO24" s="115"/>
      <c r="AP24" s="115"/>
    </row>
    <row r="25" spans="1:42" ht="21" customHeight="1" x14ac:dyDescent="0.15">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5"/>
      <c r="AE25" s="115"/>
      <c r="AF25" s="115"/>
      <c r="AG25" s="115"/>
      <c r="AH25" s="115"/>
      <c r="AI25" s="115"/>
      <c r="AJ25" s="115"/>
      <c r="AK25" s="115"/>
      <c r="AL25" s="115"/>
      <c r="AM25" s="115"/>
      <c r="AN25" s="115"/>
      <c r="AO25" s="115"/>
      <c r="AP25" s="115"/>
    </row>
    <row r="26" spans="1:42" ht="21" customHeight="1" x14ac:dyDescent="0.15">
      <c r="A26" s="119"/>
      <c r="B26" s="119"/>
      <c r="C26" s="119"/>
      <c r="D26" s="119"/>
      <c r="E26" s="119"/>
      <c r="F26" s="119"/>
      <c r="G26" s="119"/>
      <c r="H26" s="559" t="s">
        <v>77</v>
      </c>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115"/>
      <c r="AK26" s="115"/>
      <c r="AL26" s="115"/>
      <c r="AM26" s="115"/>
      <c r="AN26" s="115"/>
      <c r="AO26" s="115"/>
      <c r="AP26" s="115"/>
    </row>
    <row r="27" spans="1:42" ht="15.6" customHeight="1" x14ac:dyDescent="0.15">
      <c r="A27" s="119"/>
      <c r="B27" s="119"/>
      <c r="C27" s="119"/>
      <c r="D27" s="119"/>
      <c r="E27" s="119"/>
      <c r="F27" s="119"/>
      <c r="G27" s="11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115"/>
      <c r="AK27" s="115"/>
      <c r="AL27" s="115"/>
      <c r="AM27" s="115"/>
      <c r="AN27" s="115"/>
      <c r="AO27" s="115"/>
      <c r="AP27" s="115"/>
    </row>
    <row r="28" spans="1:42" ht="15.6" customHeight="1" x14ac:dyDescent="0.15">
      <c r="A28" s="120"/>
      <c r="B28" s="120"/>
      <c r="C28" s="120"/>
      <c r="D28" s="120"/>
      <c r="E28" s="120"/>
      <c r="F28" s="120"/>
      <c r="G28" s="120"/>
      <c r="H28" s="120"/>
      <c r="I28" s="120"/>
      <c r="J28" s="119"/>
      <c r="K28" s="119"/>
      <c r="L28" s="119"/>
      <c r="M28" s="119"/>
      <c r="N28" s="119"/>
      <c r="O28" s="119"/>
      <c r="P28" s="119"/>
      <c r="Q28" s="119"/>
      <c r="R28" s="119"/>
      <c r="S28" s="119"/>
      <c r="T28" s="119"/>
      <c r="U28" s="119"/>
      <c r="V28" s="119"/>
      <c r="W28" s="119"/>
      <c r="X28" s="119"/>
      <c r="Y28" s="119"/>
      <c r="Z28" s="119"/>
      <c r="AA28" s="119"/>
      <c r="AB28" s="119"/>
      <c r="AC28" s="119"/>
      <c r="AD28" s="115"/>
      <c r="AE28" s="115"/>
      <c r="AF28" s="115"/>
      <c r="AG28" s="115"/>
      <c r="AH28" s="115"/>
      <c r="AI28" s="115"/>
      <c r="AJ28" s="115"/>
      <c r="AK28" s="115"/>
      <c r="AL28" s="115"/>
      <c r="AM28" s="115"/>
      <c r="AN28" s="115"/>
      <c r="AO28" s="115"/>
      <c r="AP28" s="115"/>
    </row>
    <row r="29" spans="1:42" ht="15.6"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5"/>
      <c r="AE29" s="115"/>
      <c r="AF29" s="115"/>
      <c r="AG29" s="115"/>
      <c r="AH29" s="115"/>
      <c r="AI29" s="115"/>
      <c r="AJ29" s="115"/>
      <c r="AK29" s="115"/>
      <c r="AL29" s="115"/>
      <c r="AM29" s="115"/>
      <c r="AN29" s="115"/>
      <c r="AO29" s="115"/>
      <c r="AP29" s="115"/>
    </row>
    <row r="30" spans="1:42" ht="15.6"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5"/>
      <c r="AE30" s="115"/>
      <c r="AF30" s="115"/>
      <c r="AG30" s="115"/>
      <c r="AH30" s="115"/>
      <c r="AI30" s="115"/>
      <c r="AJ30" s="115"/>
      <c r="AK30" s="115"/>
      <c r="AL30" s="115"/>
      <c r="AM30" s="115"/>
      <c r="AN30" s="115"/>
      <c r="AO30" s="115"/>
      <c r="AP30" s="115"/>
    </row>
    <row r="31" spans="1:42" ht="15.6" customHeight="1" x14ac:dyDescent="0.15">
      <c r="A31" s="119"/>
      <c r="B31" s="119"/>
      <c r="C31" s="119"/>
      <c r="D31" s="564" t="s">
        <v>78</v>
      </c>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115"/>
      <c r="AO31" s="115"/>
      <c r="AP31" s="115"/>
    </row>
    <row r="32" spans="1:42" ht="15.6" customHeight="1" x14ac:dyDescent="0.15">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5"/>
      <c r="AE32" s="115"/>
      <c r="AF32" s="115"/>
      <c r="AG32" s="115"/>
      <c r="AH32" s="115"/>
      <c r="AI32" s="115"/>
      <c r="AJ32" s="115"/>
      <c r="AK32" s="115"/>
      <c r="AL32" s="115"/>
      <c r="AM32" s="115"/>
      <c r="AN32" s="115"/>
      <c r="AO32" s="115"/>
      <c r="AP32" s="115"/>
    </row>
    <row r="33" spans="1:42" ht="15.6" customHeight="1" x14ac:dyDescent="0.15">
      <c r="A33" s="123"/>
      <c r="B33" s="123"/>
      <c r="C33" s="124"/>
      <c r="D33" s="124"/>
      <c r="E33" s="124"/>
      <c r="F33" s="124"/>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5"/>
      <c r="AE33" s="115"/>
      <c r="AF33" s="115"/>
      <c r="AG33" s="115"/>
      <c r="AH33" s="115"/>
      <c r="AI33" s="115"/>
      <c r="AJ33" s="115"/>
      <c r="AK33" s="115"/>
      <c r="AL33" s="115"/>
      <c r="AM33" s="115"/>
      <c r="AN33" s="115"/>
      <c r="AO33" s="115"/>
      <c r="AP33" s="115"/>
    </row>
    <row r="34" spans="1:42" ht="15.6" customHeight="1" x14ac:dyDescent="0.15">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5"/>
      <c r="AE34" s="115"/>
      <c r="AF34" s="115"/>
      <c r="AG34" s="115"/>
      <c r="AH34" s="115"/>
      <c r="AI34" s="115"/>
      <c r="AJ34" s="115"/>
      <c r="AK34" s="115"/>
      <c r="AL34" s="115"/>
      <c r="AM34" s="115"/>
      <c r="AN34" s="115"/>
      <c r="AO34" s="115"/>
      <c r="AP34" s="115"/>
    </row>
    <row r="35" spans="1:42" ht="15.6" customHeight="1" x14ac:dyDescent="0.15">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5"/>
      <c r="AE35" s="115"/>
      <c r="AF35" s="115"/>
      <c r="AG35" s="115"/>
      <c r="AH35" s="115"/>
      <c r="AI35" s="115"/>
      <c r="AJ35" s="115"/>
      <c r="AK35" s="115"/>
      <c r="AL35" s="115"/>
      <c r="AM35" s="115"/>
      <c r="AN35" s="115"/>
      <c r="AO35" s="115"/>
      <c r="AP35" s="115"/>
    </row>
    <row r="36" spans="1:42" ht="15.6" customHeight="1" x14ac:dyDescent="0.15">
      <c r="A36" s="119"/>
      <c r="B36" s="119"/>
      <c r="C36" s="119"/>
      <c r="D36" s="119"/>
      <c r="E36" s="119"/>
      <c r="F36" s="125"/>
      <c r="G36" s="125"/>
      <c r="H36" s="125"/>
      <c r="I36" s="125"/>
      <c r="J36" s="119"/>
      <c r="K36" s="119"/>
      <c r="L36" s="119"/>
      <c r="M36" s="119"/>
      <c r="N36" s="119"/>
      <c r="O36" s="119"/>
      <c r="P36" s="119"/>
      <c r="Q36" s="119"/>
      <c r="R36" s="119"/>
      <c r="S36" s="119"/>
      <c r="T36" s="119"/>
      <c r="U36" s="119"/>
      <c r="V36" s="119"/>
      <c r="W36" s="119"/>
      <c r="X36" s="119"/>
      <c r="Y36" s="119"/>
      <c r="Z36" s="119"/>
      <c r="AA36" s="119"/>
      <c r="AB36" s="119"/>
      <c r="AC36" s="119"/>
      <c r="AD36" s="115"/>
      <c r="AE36" s="115"/>
      <c r="AF36" s="115"/>
      <c r="AG36" s="115"/>
      <c r="AH36" s="115"/>
      <c r="AI36" s="115"/>
      <c r="AJ36" s="115"/>
      <c r="AK36" s="115"/>
      <c r="AL36" s="115"/>
      <c r="AM36" s="115"/>
      <c r="AN36" s="115"/>
      <c r="AO36" s="115"/>
      <c r="AP36" s="115"/>
    </row>
    <row r="37" spans="1:42" ht="31.15" customHeight="1" x14ac:dyDescent="0.15">
      <c r="A37" s="119"/>
      <c r="B37" s="119"/>
      <c r="C37" s="119"/>
      <c r="D37" s="119"/>
      <c r="E37" s="553" t="s">
        <v>79</v>
      </c>
      <c r="F37" s="553"/>
      <c r="G37" s="553"/>
      <c r="H37" s="553"/>
      <c r="I37" s="124"/>
      <c r="J37" s="563" t="s">
        <v>80</v>
      </c>
      <c r="K37" s="563"/>
      <c r="L37" s="563"/>
      <c r="M37" s="563"/>
      <c r="N37" s="563"/>
      <c r="O37" s="563"/>
      <c r="P37" s="563"/>
      <c r="Q37" s="563"/>
      <c r="R37" s="563"/>
      <c r="S37" s="563"/>
      <c r="T37" s="563"/>
      <c r="U37" s="563"/>
      <c r="V37" s="563"/>
      <c r="W37" s="563"/>
      <c r="X37" s="563"/>
      <c r="Y37" s="563"/>
      <c r="Z37" s="119"/>
      <c r="AA37" s="553" t="s">
        <v>81</v>
      </c>
      <c r="AB37" s="553"/>
      <c r="AC37" s="553"/>
      <c r="AD37" s="119"/>
      <c r="AE37" s="126" t="s">
        <v>82</v>
      </c>
      <c r="AF37" s="126"/>
      <c r="AG37" s="126"/>
      <c r="AH37" s="126"/>
      <c r="AI37" s="126"/>
      <c r="AJ37" s="126"/>
      <c r="AK37" s="126"/>
      <c r="AL37" s="126"/>
      <c r="AM37" s="115"/>
      <c r="AN37" s="115"/>
      <c r="AO37" s="115"/>
      <c r="AP37" s="115"/>
    </row>
    <row r="38" spans="1:42" ht="15.6"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row>
    <row r="39" spans="1:42" ht="15.6" customHeight="1" x14ac:dyDescent="0.15">
      <c r="A39" s="119"/>
      <c r="B39" s="119"/>
      <c r="C39" s="119"/>
      <c r="D39" s="119"/>
      <c r="E39" s="119"/>
      <c r="F39" s="125"/>
      <c r="G39" s="125"/>
      <c r="H39" s="125"/>
      <c r="I39" s="124"/>
      <c r="J39" s="124"/>
      <c r="K39" s="124"/>
      <c r="L39" s="124"/>
      <c r="M39" s="119"/>
      <c r="N39" s="119"/>
      <c r="O39" s="119"/>
      <c r="P39" s="119"/>
      <c r="Q39" s="119"/>
      <c r="R39" s="119"/>
      <c r="S39" s="119"/>
      <c r="T39" s="119"/>
      <c r="U39" s="119"/>
      <c r="V39" s="119"/>
      <c r="W39" s="119"/>
      <c r="X39" s="119"/>
      <c r="Y39" s="119"/>
      <c r="Z39" s="119"/>
      <c r="AA39" s="119"/>
      <c r="AB39" s="119"/>
      <c r="AC39" s="119"/>
      <c r="AD39" s="115"/>
      <c r="AE39" s="115"/>
      <c r="AF39" s="115"/>
      <c r="AG39" s="115"/>
      <c r="AH39" s="115"/>
      <c r="AI39" s="115"/>
      <c r="AJ39" s="115"/>
      <c r="AK39" s="115"/>
      <c r="AL39" s="115"/>
      <c r="AM39" s="115"/>
      <c r="AN39" s="115"/>
      <c r="AO39" s="115"/>
      <c r="AP39" s="115"/>
    </row>
    <row r="40" spans="1:42" ht="31.15" customHeight="1" x14ac:dyDescent="0.15">
      <c r="A40" s="119"/>
      <c r="B40" s="119"/>
      <c r="C40" s="119"/>
      <c r="D40" s="119"/>
      <c r="E40" s="553" t="s">
        <v>83</v>
      </c>
      <c r="F40" s="553"/>
      <c r="G40" s="553"/>
      <c r="H40" s="553"/>
      <c r="I40" s="124"/>
      <c r="J40" s="565" t="str">
        <f>IF(各学校記入用!$C$15="","",各学校記入用!$C$15)</f>
        <v/>
      </c>
      <c r="K40" s="565"/>
      <c r="L40" s="565"/>
      <c r="M40" s="565"/>
      <c r="N40" s="565"/>
      <c r="O40" s="565"/>
      <c r="P40" s="565"/>
      <c r="Q40" s="565"/>
      <c r="R40" s="565"/>
      <c r="S40" s="565"/>
      <c r="T40" s="565"/>
      <c r="U40" s="565"/>
      <c r="V40" s="565"/>
      <c r="W40" s="565"/>
      <c r="X40" s="565"/>
      <c r="Y40" s="565"/>
      <c r="Z40" s="119"/>
      <c r="AA40" s="553" t="s">
        <v>84</v>
      </c>
      <c r="AB40" s="553"/>
      <c r="AC40" s="553"/>
      <c r="AD40" s="115"/>
      <c r="AE40" s="126" t="s">
        <v>85</v>
      </c>
      <c r="AF40" s="126"/>
      <c r="AG40" s="126"/>
      <c r="AH40" s="126"/>
      <c r="AI40" s="126"/>
      <c r="AJ40" s="126"/>
      <c r="AK40" s="126"/>
      <c r="AL40" s="126"/>
      <c r="AM40" s="115"/>
      <c r="AN40" s="115"/>
      <c r="AO40" s="115"/>
      <c r="AP40" s="115"/>
    </row>
    <row r="41" spans="1:42" ht="15.6" customHeight="1" x14ac:dyDescent="0.15">
      <c r="A41" s="119"/>
      <c r="B41" s="119"/>
      <c r="C41" s="119"/>
      <c r="D41" s="119"/>
      <c r="E41" s="119"/>
      <c r="F41" s="119"/>
      <c r="G41" s="119"/>
      <c r="H41" s="119"/>
      <c r="I41" s="124"/>
      <c r="J41" s="124"/>
      <c r="K41" s="124"/>
      <c r="L41" s="124"/>
      <c r="M41" s="119"/>
      <c r="N41" s="119"/>
      <c r="O41" s="119"/>
      <c r="P41" s="119"/>
      <c r="Q41" s="119"/>
      <c r="R41" s="119"/>
      <c r="S41" s="119"/>
      <c r="T41" s="119"/>
      <c r="U41" s="119"/>
      <c r="V41" s="119"/>
      <c r="W41" s="119"/>
      <c r="X41" s="119"/>
      <c r="Y41" s="119"/>
      <c r="Z41" s="119"/>
      <c r="AA41" s="119"/>
      <c r="AB41" s="119"/>
      <c r="AC41" s="119"/>
      <c r="AD41" s="115"/>
      <c r="AE41" s="115"/>
      <c r="AF41" s="115"/>
      <c r="AG41" s="115"/>
      <c r="AH41" s="115"/>
      <c r="AI41" s="115"/>
      <c r="AJ41" s="115"/>
      <c r="AK41" s="115"/>
      <c r="AL41" s="115"/>
      <c r="AM41" s="115"/>
      <c r="AN41" s="115"/>
      <c r="AO41" s="115"/>
      <c r="AP41" s="115"/>
    </row>
    <row r="42" spans="1:42" ht="15.6"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row>
    <row r="43" spans="1:42" ht="31.15" customHeight="1" x14ac:dyDescent="0.15">
      <c r="A43" s="119"/>
      <c r="B43" s="119"/>
      <c r="C43" s="119"/>
      <c r="D43" s="119"/>
      <c r="E43" s="553" t="s">
        <v>86</v>
      </c>
      <c r="F43" s="553"/>
      <c r="G43" s="553"/>
      <c r="H43" s="553"/>
      <c r="I43" s="124"/>
      <c r="J43" s="562"/>
      <c r="K43" s="562"/>
      <c r="L43" s="562"/>
      <c r="M43" s="562"/>
      <c r="N43" s="562"/>
      <c r="O43" s="562"/>
      <c r="P43" s="562"/>
      <c r="Q43" s="562"/>
      <c r="R43" s="562"/>
      <c r="S43" s="562"/>
      <c r="T43" s="562"/>
      <c r="U43" s="562"/>
      <c r="V43" s="562"/>
      <c r="W43" s="562"/>
      <c r="X43" s="562"/>
      <c r="Y43" s="562"/>
      <c r="Z43" s="119"/>
      <c r="AA43" s="553" t="s">
        <v>87</v>
      </c>
      <c r="AB43" s="553"/>
      <c r="AC43" s="553"/>
      <c r="AD43" s="115"/>
      <c r="AE43" s="127"/>
      <c r="AF43" s="563"/>
      <c r="AG43" s="563"/>
      <c r="AH43" s="563"/>
      <c r="AI43" s="563"/>
      <c r="AJ43" s="563"/>
      <c r="AK43" s="127"/>
      <c r="AL43" s="127" t="s">
        <v>88</v>
      </c>
      <c r="AM43" s="127"/>
      <c r="AN43" s="115"/>
      <c r="AO43" s="115"/>
      <c r="AP43" s="115"/>
    </row>
    <row r="44" spans="1:42" ht="15.6"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row>
    <row r="45" spans="1:42" ht="15.6"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1:42" ht="15.6"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row>
    <row r="47" spans="1:42" ht="15.6"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row>
    <row r="48" spans="1:42" ht="15.6"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2" ht="15.6"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row>
    <row r="50" spans="1:42" ht="15.6"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row>
    <row r="51" spans="1:42" ht="15.6"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row>
    <row r="52" spans="1:42" ht="15.6"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row>
    <row r="53" spans="1:42" ht="15.6"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row>
    <row r="54" spans="1:42" ht="15.6"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row>
    <row r="55" spans="1:42" ht="15.6"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row>
    <row r="56" spans="1:42" ht="15.6"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row>
    <row r="57" spans="1:42" ht="15.6"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row>
    <row r="58" spans="1:42" ht="15.6"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row>
    <row r="59" spans="1:42" ht="15.6"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row>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5.6" customHeight="1" x14ac:dyDescent="0.15"/>
    <row r="210" ht="15.6" customHeight="1" x14ac:dyDescent="0.15"/>
    <row r="211" ht="15.6" customHeight="1" x14ac:dyDescent="0.15"/>
    <row r="212" ht="15.6" customHeight="1" x14ac:dyDescent="0.15"/>
    <row r="213" ht="15.6" customHeight="1" x14ac:dyDescent="0.15"/>
    <row r="214" ht="15.6" customHeight="1" x14ac:dyDescent="0.15"/>
    <row r="215" ht="15.6" customHeight="1" x14ac:dyDescent="0.15"/>
    <row r="216" ht="15.6" customHeight="1" x14ac:dyDescent="0.15"/>
  </sheetData>
  <mergeCells count="42">
    <mergeCell ref="E43:H43"/>
    <mergeCell ref="J43:Y43"/>
    <mergeCell ref="AA43:AC43"/>
    <mergeCell ref="AF43:AJ43"/>
    <mergeCell ref="D31:AM31"/>
    <mergeCell ref="E37:H37"/>
    <mergeCell ref="J37:Y37"/>
    <mergeCell ref="AA37:AC37"/>
    <mergeCell ref="E40:H40"/>
    <mergeCell ref="J40:Y40"/>
    <mergeCell ref="AA40:AC40"/>
    <mergeCell ref="H26:AI27"/>
    <mergeCell ref="AE2:AP2"/>
    <mergeCell ref="B4:Q4"/>
    <mergeCell ref="I6:M6"/>
    <mergeCell ref="O6:AG6"/>
    <mergeCell ref="I7:M7"/>
    <mergeCell ref="O7:AC7"/>
    <mergeCell ref="I8:M8"/>
    <mergeCell ref="I9:M9"/>
    <mergeCell ref="O9:AC9"/>
    <mergeCell ref="H24:AI24"/>
    <mergeCell ref="X8:AO8"/>
    <mergeCell ref="O8:U8"/>
    <mergeCell ref="I11:M11"/>
    <mergeCell ref="O11:AG11"/>
    <mergeCell ref="I12:M12"/>
    <mergeCell ref="I19:M19"/>
    <mergeCell ref="O19:AC19"/>
    <mergeCell ref="I17:M17"/>
    <mergeCell ref="O12:AC12"/>
    <mergeCell ref="O13:U13"/>
    <mergeCell ref="X13:AO13"/>
    <mergeCell ref="I14:M14"/>
    <mergeCell ref="O14:AC14"/>
    <mergeCell ref="I13:M13"/>
    <mergeCell ref="I16:M16"/>
    <mergeCell ref="O16:AG16"/>
    <mergeCell ref="O17:AC17"/>
    <mergeCell ref="I18:M18"/>
    <mergeCell ref="O18:U18"/>
    <mergeCell ref="X18:AO18"/>
  </mergeCells>
  <phoneticPr fontId="1"/>
  <conditionalFormatting sqref="C9:F9 F39:H39 F36">
    <cfRule type="cellIs" dxfId="17" priority="3" stopIfTrue="1" operator="equal">
      <formula>0</formula>
    </cfRule>
  </conditionalFormatting>
  <conditionalFormatting sqref="C14:F14">
    <cfRule type="cellIs" dxfId="16" priority="2" stopIfTrue="1" operator="equal">
      <formula>0</formula>
    </cfRule>
  </conditionalFormatting>
  <conditionalFormatting sqref="C19:F19">
    <cfRule type="cellIs" dxfId="15" priority="1" stopIfTrue="1" operator="equal">
      <formula>0</formula>
    </cfRule>
  </conditionalFormatting>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election activeCell="A20" sqref="A20:A21"/>
    </sheetView>
  </sheetViews>
  <sheetFormatPr defaultColWidth="9" defaultRowHeight="13.5" x14ac:dyDescent="0.15"/>
  <cols>
    <col min="1" max="1" width="9" style="9"/>
    <col min="2" max="2" width="10" style="130" customWidth="1"/>
    <col min="3" max="5" width="9" style="9"/>
    <col min="6" max="6" width="9.5" style="9" bestFit="1" customWidth="1"/>
    <col min="7" max="7" width="4.375" style="9" customWidth="1"/>
    <col min="8" max="257" width="9" style="9"/>
    <col min="258" max="258" width="10" style="9" customWidth="1"/>
    <col min="259" max="262" width="9" style="9"/>
    <col min="263" max="263" width="4.375" style="9" customWidth="1"/>
    <col min="264" max="513" width="9" style="9"/>
    <col min="514" max="514" width="10" style="9" customWidth="1"/>
    <col min="515" max="518" width="9" style="9"/>
    <col min="519" max="519" width="4.375" style="9" customWidth="1"/>
    <col min="520" max="769" width="9" style="9"/>
    <col min="770" max="770" width="10" style="9" customWidth="1"/>
    <col min="771" max="774" width="9" style="9"/>
    <col min="775" max="775" width="4.375" style="9" customWidth="1"/>
    <col min="776" max="1025" width="9" style="9"/>
    <col min="1026" max="1026" width="10" style="9" customWidth="1"/>
    <col min="1027" max="1030" width="9" style="9"/>
    <col min="1031" max="1031" width="4.375" style="9" customWidth="1"/>
    <col min="1032" max="1281" width="9" style="9"/>
    <col min="1282" max="1282" width="10" style="9" customWidth="1"/>
    <col min="1283" max="1286" width="9" style="9"/>
    <col min="1287" max="1287" width="4.375" style="9" customWidth="1"/>
    <col min="1288" max="1537" width="9" style="9"/>
    <col min="1538" max="1538" width="10" style="9" customWidth="1"/>
    <col min="1539" max="1542" width="9" style="9"/>
    <col min="1543" max="1543" width="4.375" style="9" customWidth="1"/>
    <col min="1544" max="1793" width="9" style="9"/>
    <col min="1794" max="1794" width="10" style="9" customWidth="1"/>
    <col min="1795" max="1798" width="9" style="9"/>
    <col min="1799" max="1799" width="4.375" style="9" customWidth="1"/>
    <col min="1800" max="2049" width="9" style="9"/>
    <col min="2050" max="2050" width="10" style="9" customWidth="1"/>
    <col min="2051" max="2054" width="9" style="9"/>
    <col min="2055" max="2055" width="4.375" style="9" customWidth="1"/>
    <col min="2056" max="2305" width="9" style="9"/>
    <col min="2306" max="2306" width="10" style="9" customWidth="1"/>
    <col min="2307" max="2310" width="9" style="9"/>
    <col min="2311" max="2311" width="4.375" style="9" customWidth="1"/>
    <col min="2312" max="2561" width="9" style="9"/>
    <col min="2562" max="2562" width="10" style="9" customWidth="1"/>
    <col min="2563" max="2566" width="9" style="9"/>
    <col min="2567" max="2567" width="4.375" style="9" customWidth="1"/>
    <col min="2568" max="2817" width="9" style="9"/>
    <col min="2818" max="2818" width="10" style="9" customWidth="1"/>
    <col min="2819" max="2822" width="9" style="9"/>
    <col min="2823" max="2823" width="4.375" style="9" customWidth="1"/>
    <col min="2824" max="3073" width="9" style="9"/>
    <col min="3074" max="3074" width="10" style="9" customWidth="1"/>
    <col min="3075" max="3078" width="9" style="9"/>
    <col min="3079" max="3079" width="4.375" style="9" customWidth="1"/>
    <col min="3080" max="3329" width="9" style="9"/>
    <col min="3330" max="3330" width="10" style="9" customWidth="1"/>
    <col min="3331" max="3334" width="9" style="9"/>
    <col min="3335" max="3335" width="4.375" style="9" customWidth="1"/>
    <col min="3336" max="3585" width="9" style="9"/>
    <col min="3586" max="3586" width="10" style="9" customWidth="1"/>
    <col min="3587" max="3590" width="9" style="9"/>
    <col min="3591" max="3591" width="4.375" style="9" customWidth="1"/>
    <col min="3592" max="3841" width="9" style="9"/>
    <col min="3842" max="3842" width="10" style="9" customWidth="1"/>
    <col min="3843" max="3846" width="9" style="9"/>
    <col min="3847" max="3847" width="4.375" style="9" customWidth="1"/>
    <col min="3848" max="4097" width="9" style="9"/>
    <col min="4098" max="4098" width="10" style="9" customWidth="1"/>
    <col min="4099" max="4102" width="9" style="9"/>
    <col min="4103" max="4103" width="4.375" style="9" customWidth="1"/>
    <col min="4104" max="4353" width="9" style="9"/>
    <col min="4354" max="4354" width="10" style="9" customWidth="1"/>
    <col min="4355" max="4358" width="9" style="9"/>
    <col min="4359" max="4359" width="4.375" style="9" customWidth="1"/>
    <col min="4360" max="4609" width="9" style="9"/>
    <col min="4610" max="4610" width="10" style="9" customWidth="1"/>
    <col min="4611" max="4614" width="9" style="9"/>
    <col min="4615" max="4615" width="4.375" style="9" customWidth="1"/>
    <col min="4616" max="4865" width="9" style="9"/>
    <col min="4866" max="4866" width="10" style="9" customWidth="1"/>
    <col min="4867" max="4870" width="9" style="9"/>
    <col min="4871" max="4871" width="4.375" style="9" customWidth="1"/>
    <col min="4872" max="5121" width="9" style="9"/>
    <col min="5122" max="5122" width="10" style="9" customWidth="1"/>
    <col min="5123" max="5126" width="9" style="9"/>
    <col min="5127" max="5127" width="4.375" style="9" customWidth="1"/>
    <col min="5128" max="5377" width="9" style="9"/>
    <col min="5378" max="5378" width="10" style="9" customWidth="1"/>
    <col min="5379" max="5382" width="9" style="9"/>
    <col min="5383" max="5383" width="4.375" style="9" customWidth="1"/>
    <col min="5384" max="5633" width="9" style="9"/>
    <col min="5634" max="5634" width="10" style="9" customWidth="1"/>
    <col min="5635" max="5638" width="9" style="9"/>
    <col min="5639" max="5639" width="4.375" style="9" customWidth="1"/>
    <col min="5640" max="5889" width="9" style="9"/>
    <col min="5890" max="5890" width="10" style="9" customWidth="1"/>
    <col min="5891" max="5894" width="9" style="9"/>
    <col min="5895" max="5895" width="4.375" style="9" customWidth="1"/>
    <col min="5896" max="6145" width="9" style="9"/>
    <col min="6146" max="6146" width="10" style="9" customWidth="1"/>
    <col min="6147" max="6150" width="9" style="9"/>
    <col min="6151" max="6151" width="4.375" style="9" customWidth="1"/>
    <col min="6152" max="6401" width="9" style="9"/>
    <col min="6402" max="6402" width="10" style="9" customWidth="1"/>
    <col min="6403" max="6406" width="9" style="9"/>
    <col min="6407" max="6407" width="4.375" style="9" customWidth="1"/>
    <col min="6408" max="6657" width="9" style="9"/>
    <col min="6658" max="6658" width="10" style="9" customWidth="1"/>
    <col min="6659" max="6662" width="9" style="9"/>
    <col min="6663" max="6663" width="4.375" style="9" customWidth="1"/>
    <col min="6664" max="6913" width="9" style="9"/>
    <col min="6914" max="6914" width="10" style="9" customWidth="1"/>
    <col min="6915" max="6918" width="9" style="9"/>
    <col min="6919" max="6919" width="4.375" style="9" customWidth="1"/>
    <col min="6920" max="7169" width="9" style="9"/>
    <col min="7170" max="7170" width="10" style="9" customWidth="1"/>
    <col min="7171" max="7174" width="9" style="9"/>
    <col min="7175" max="7175" width="4.375" style="9" customWidth="1"/>
    <col min="7176" max="7425" width="9" style="9"/>
    <col min="7426" max="7426" width="10" style="9" customWidth="1"/>
    <col min="7427" max="7430" width="9" style="9"/>
    <col min="7431" max="7431" width="4.375" style="9" customWidth="1"/>
    <col min="7432" max="7681" width="9" style="9"/>
    <col min="7682" max="7682" width="10" style="9" customWidth="1"/>
    <col min="7683" max="7686" width="9" style="9"/>
    <col min="7687" max="7687" width="4.375" style="9" customWidth="1"/>
    <col min="7688" max="7937" width="9" style="9"/>
    <col min="7938" max="7938" width="10" style="9" customWidth="1"/>
    <col min="7939" max="7942" width="9" style="9"/>
    <col min="7943" max="7943" width="4.375" style="9" customWidth="1"/>
    <col min="7944" max="8193" width="9" style="9"/>
    <col min="8194" max="8194" width="10" style="9" customWidth="1"/>
    <col min="8195" max="8198" width="9" style="9"/>
    <col min="8199" max="8199" width="4.375" style="9" customWidth="1"/>
    <col min="8200" max="8449" width="9" style="9"/>
    <col min="8450" max="8450" width="10" style="9" customWidth="1"/>
    <col min="8451" max="8454" width="9" style="9"/>
    <col min="8455" max="8455" width="4.375" style="9" customWidth="1"/>
    <col min="8456" max="8705" width="9" style="9"/>
    <col min="8706" max="8706" width="10" style="9" customWidth="1"/>
    <col min="8707" max="8710" width="9" style="9"/>
    <col min="8711" max="8711" width="4.375" style="9" customWidth="1"/>
    <col min="8712" max="8961" width="9" style="9"/>
    <col min="8962" max="8962" width="10" style="9" customWidth="1"/>
    <col min="8963" max="8966" width="9" style="9"/>
    <col min="8967" max="8967" width="4.375" style="9" customWidth="1"/>
    <col min="8968" max="9217" width="9" style="9"/>
    <col min="9218" max="9218" width="10" style="9" customWidth="1"/>
    <col min="9219" max="9222" width="9" style="9"/>
    <col min="9223" max="9223" width="4.375" style="9" customWidth="1"/>
    <col min="9224" max="9473" width="9" style="9"/>
    <col min="9474" max="9474" width="10" style="9" customWidth="1"/>
    <col min="9475" max="9478" width="9" style="9"/>
    <col min="9479" max="9479" width="4.375" style="9" customWidth="1"/>
    <col min="9480" max="9729" width="9" style="9"/>
    <col min="9730" max="9730" width="10" style="9" customWidth="1"/>
    <col min="9731" max="9734" width="9" style="9"/>
    <col min="9735" max="9735" width="4.375" style="9" customWidth="1"/>
    <col min="9736" max="9985" width="9" style="9"/>
    <col min="9986" max="9986" width="10" style="9" customWidth="1"/>
    <col min="9987" max="9990" width="9" style="9"/>
    <col min="9991" max="9991" width="4.375" style="9" customWidth="1"/>
    <col min="9992" max="10241" width="9" style="9"/>
    <col min="10242" max="10242" width="10" style="9" customWidth="1"/>
    <col min="10243" max="10246" width="9" style="9"/>
    <col min="10247" max="10247" width="4.375" style="9" customWidth="1"/>
    <col min="10248" max="10497" width="9" style="9"/>
    <col min="10498" max="10498" width="10" style="9" customWidth="1"/>
    <col min="10499" max="10502" width="9" style="9"/>
    <col min="10503" max="10503" width="4.375" style="9" customWidth="1"/>
    <col min="10504" max="10753" width="9" style="9"/>
    <col min="10754" max="10754" width="10" style="9" customWidth="1"/>
    <col min="10755" max="10758" width="9" style="9"/>
    <col min="10759" max="10759" width="4.375" style="9" customWidth="1"/>
    <col min="10760" max="11009" width="9" style="9"/>
    <col min="11010" max="11010" width="10" style="9" customWidth="1"/>
    <col min="11011" max="11014" width="9" style="9"/>
    <col min="11015" max="11015" width="4.375" style="9" customWidth="1"/>
    <col min="11016" max="11265" width="9" style="9"/>
    <col min="11266" max="11266" width="10" style="9" customWidth="1"/>
    <col min="11267" max="11270" width="9" style="9"/>
    <col min="11271" max="11271" width="4.375" style="9" customWidth="1"/>
    <col min="11272" max="11521" width="9" style="9"/>
    <col min="11522" max="11522" width="10" style="9" customWidth="1"/>
    <col min="11523" max="11526" width="9" style="9"/>
    <col min="11527" max="11527" width="4.375" style="9" customWidth="1"/>
    <col min="11528" max="11777" width="9" style="9"/>
    <col min="11778" max="11778" width="10" style="9" customWidth="1"/>
    <col min="11779" max="11782" width="9" style="9"/>
    <col min="11783" max="11783" width="4.375" style="9" customWidth="1"/>
    <col min="11784" max="12033" width="9" style="9"/>
    <col min="12034" max="12034" width="10" style="9" customWidth="1"/>
    <col min="12035" max="12038" width="9" style="9"/>
    <col min="12039" max="12039" width="4.375" style="9" customWidth="1"/>
    <col min="12040" max="12289" width="9" style="9"/>
    <col min="12290" max="12290" width="10" style="9" customWidth="1"/>
    <col min="12291" max="12294" width="9" style="9"/>
    <col min="12295" max="12295" width="4.375" style="9" customWidth="1"/>
    <col min="12296" max="12545" width="9" style="9"/>
    <col min="12546" max="12546" width="10" style="9" customWidth="1"/>
    <col min="12547" max="12550" width="9" style="9"/>
    <col min="12551" max="12551" width="4.375" style="9" customWidth="1"/>
    <col min="12552" max="12801" width="9" style="9"/>
    <col min="12802" max="12802" width="10" style="9" customWidth="1"/>
    <col min="12803" max="12806" width="9" style="9"/>
    <col min="12807" max="12807" width="4.375" style="9" customWidth="1"/>
    <col min="12808" max="13057" width="9" style="9"/>
    <col min="13058" max="13058" width="10" style="9" customWidth="1"/>
    <col min="13059" max="13062" width="9" style="9"/>
    <col min="13063" max="13063" width="4.375" style="9" customWidth="1"/>
    <col min="13064" max="13313" width="9" style="9"/>
    <col min="13314" max="13314" width="10" style="9" customWidth="1"/>
    <col min="13315" max="13318" width="9" style="9"/>
    <col min="13319" max="13319" width="4.375" style="9" customWidth="1"/>
    <col min="13320" max="13569" width="9" style="9"/>
    <col min="13570" max="13570" width="10" style="9" customWidth="1"/>
    <col min="13571" max="13574" width="9" style="9"/>
    <col min="13575" max="13575" width="4.375" style="9" customWidth="1"/>
    <col min="13576" max="13825" width="9" style="9"/>
    <col min="13826" max="13826" width="10" style="9" customWidth="1"/>
    <col min="13827" max="13830" width="9" style="9"/>
    <col min="13831" max="13831" width="4.375" style="9" customWidth="1"/>
    <col min="13832" max="14081" width="9" style="9"/>
    <col min="14082" max="14082" width="10" style="9" customWidth="1"/>
    <col min="14083" max="14086" width="9" style="9"/>
    <col min="14087" max="14087" width="4.375" style="9" customWidth="1"/>
    <col min="14088" max="14337" width="9" style="9"/>
    <col min="14338" max="14338" width="10" style="9" customWidth="1"/>
    <col min="14339" max="14342" width="9" style="9"/>
    <col min="14343" max="14343" width="4.375" style="9" customWidth="1"/>
    <col min="14344" max="14593" width="9" style="9"/>
    <col min="14594" max="14594" width="10" style="9" customWidth="1"/>
    <col min="14595" max="14598" width="9" style="9"/>
    <col min="14599" max="14599" width="4.375" style="9" customWidth="1"/>
    <col min="14600" max="14849" width="9" style="9"/>
    <col min="14850" max="14850" width="10" style="9" customWidth="1"/>
    <col min="14851" max="14854" width="9" style="9"/>
    <col min="14855" max="14855" width="4.375" style="9" customWidth="1"/>
    <col min="14856" max="15105" width="9" style="9"/>
    <col min="15106" max="15106" width="10" style="9" customWidth="1"/>
    <col min="15107" max="15110" width="9" style="9"/>
    <col min="15111" max="15111" width="4.375" style="9" customWidth="1"/>
    <col min="15112" max="15361" width="9" style="9"/>
    <col min="15362" max="15362" width="10" style="9" customWidth="1"/>
    <col min="15363" max="15366" width="9" style="9"/>
    <col min="15367" max="15367" width="4.375" style="9" customWidth="1"/>
    <col min="15368" max="15617" width="9" style="9"/>
    <col min="15618" max="15618" width="10" style="9" customWidth="1"/>
    <col min="15619" max="15622" width="9" style="9"/>
    <col min="15623" max="15623" width="4.375" style="9" customWidth="1"/>
    <col min="15624" max="15873" width="9" style="9"/>
    <col min="15874" max="15874" width="10" style="9" customWidth="1"/>
    <col min="15875" max="15878" width="9" style="9"/>
    <col min="15879" max="15879" width="4.375" style="9" customWidth="1"/>
    <col min="15880" max="16129" width="9" style="9"/>
    <col min="16130" max="16130" width="10" style="9" customWidth="1"/>
    <col min="16131" max="16134" width="9" style="9"/>
    <col min="16135" max="16135" width="4.375" style="9" customWidth="1"/>
    <col min="16136" max="16384" width="9" style="9"/>
  </cols>
  <sheetData>
    <row r="1" spans="1:11" ht="48.75" customHeight="1" x14ac:dyDescent="0.15">
      <c r="B1" s="599" t="s">
        <v>89</v>
      </c>
      <c r="C1" s="599"/>
      <c r="D1" s="599"/>
      <c r="E1" s="599"/>
      <c r="F1" s="599"/>
      <c r="G1" s="599"/>
      <c r="H1" s="599"/>
      <c r="I1" s="599"/>
      <c r="J1" s="599"/>
      <c r="K1" s="599"/>
    </row>
    <row r="2" spans="1:11" ht="36" customHeight="1" x14ac:dyDescent="0.15">
      <c r="B2" s="130" t="s">
        <v>31</v>
      </c>
      <c r="C2" s="600" t="str">
        <f>各学校記入用!C3</f>
        <v>平成29年度 第33回岩手県中学校選抜バレーボール大会</v>
      </c>
      <c r="D2" s="601"/>
      <c r="E2" s="601"/>
      <c r="F2" s="601"/>
      <c r="G2" s="601"/>
      <c r="H2" s="601"/>
      <c r="I2" s="601"/>
      <c r="J2" s="601"/>
      <c r="K2" s="602"/>
    </row>
    <row r="3" spans="1:11" ht="24" customHeight="1" x14ac:dyDescent="0.15">
      <c r="C3" s="131"/>
      <c r="D3" s="131"/>
      <c r="E3" s="131"/>
      <c r="F3" s="131"/>
      <c r="G3" s="131"/>
      <c r="H3" s="131"/>
      <c r="I3" s="131"/>
      <c r="J3" s="131"/>
    </row>
    <row r="4" spans="1:11" ht="33" customHeight="1" x14ac:dyDescent="0.15">
      <c r="B4" s="130" t="s">
        <v>147</v>
      </c>
      <c r="C4" s="531" t="str">
        <f>各学校記入用!C4</f>
        <v/>
      </c>
      <c r="D4" s="603"/>
      <c r="E4" s="603"/>
      <c r="F4" s="603"/>
      <c r="G4" s="604"/>
      <c r="H4" s="132"/>
      <c r="I4" s="133" t="s">
        <v>90</v>
      </c>
      <c r="J4" s="531" t="str">
        <f>各学校記入用!J3</f>
        <v/>
      </c>
      <c r="K4" s="604"/>
    </row>
    <row r="5" spans="1:11" ht="16.5" customHeight="1" thickBot="1" x14ac:dyDescent="0.2">
      <c r="C5" s="134"/>
      <c r="D5" s="134"/>
      <c r="E5" s="134"/>
      <c r="F5" s="134"/>
      <c r="G5" s="134"/>
      <c r="H5" s="132"/>
      <c r="I5" s="135"/>
      <c r="J5" s="135"/>
      <c r="K5" s="135"/>
    </row>
    <row r="6" spans="1:11" ht="33" customHeight="1" thickTop="1" thickBot="1" x14ac:dyDescent="0.2">
      <c r="B6" s="130" t="s">
        <v>91</v>
      </c>
      <c r="C6" s="605"/>
      <c r="D6" s="606"/>
      <c r="E6" s="606"/>
      <c r="F6" s="606"/>
      <c r="G6" s="607"/>
      <c r="H6" s="132"/>
      <c r="I6" s="136" t="s">
        <v>92</v>
      </c>
      <c r="J6" s="608" t="s">
        <v>93</v>
      </c>
      <c r="K6" s="609"/>
    </row>
    <row r="7" spans="1:11" ht="18" customHeight="1" thickTop="1" thickBot="1" x14ac:dyDescent="0.2"/>
    <row r="8" spans="1:11" ht="25.5" customHeight="1" thickBot="1" x14ac:dyDescent="0.2">
      <c r="B8" s="188" t="s">
        <v>94</v>
      </c>
      <c r="C8" s="621" t="s">
        <v>102</v>
      </c>
      <c r="D8" s="622"/>
      <c r="E8" s="622"/>
      <c r="F8" s="623"/>
      <c r="G8" s="189"/>
      <c r="H8" s="621" t="s">
        <v>103</v>
      </c>
      <c r="I8" s="622"/>
      <c r="J8" s="622"/>
      <c r="K8" s="624"/>
    </row>
    <row r="9" spans="1:11" ht="12.4" customHeight="1" thickTop="1" x14ac:dyDescent="0.15">
      <c r="B9" s="612" t="s">
        <v>95</v>
      </c>
      <c r="C9" s="610">
        <f>申込用紙!$C$9</f>
        <v>0</v>
      </c>
      <c r="D9" s="610"/>
      <c r="E9" s="610"/>
      <c r="F9" s="611" t="str">
        <f>各学校記入用!$E$14</f>
        <v/>
      </c>
      <c r="G9" s="590" t="s">
        <v>96</v>
      </c>
      <c r="H9" s="614"/>
      <c r="I9" s="614"/>
      <c r="J9" s="614"/>
      <c r="K9" s="615"/>
    </row>
    <row r="10" spans="1:11" ht="20.65" customHeight="1" x14ac:dyDescent="0.15">
      <c r="B10" s="613"/>
      <c r="C10" s="471" t="str">
        <f>各学校記入用!C14</f>
        <v/>
      </c>
      <c r="D10" s="471"/>
      <c r="E10" s="471"/>
      <c r="F10" s="584"/>
      <c r="G10" s="578"/>
      <c r="H10" s="619"/>
      <c r="I10" s="619"/>
      <c r="J10" s="619"/>
      <c r="K10" s="616"/>
    </row>
    <row r="11" spans="1:11" ht="12.4" customHeight="1" x14ac:dyDescent="0.15">
      <c r="B11" s="618" t="s">
        <v>97</v>
      </c>
      <c r="C11" s="589">
        <f>申込用紙!$F$9</f>
        <v>0</v>
      </c>
      <c r="D11" s="589"/>
      <c r="E11" s="589"/>
      <c r="F11" s="583" t="str">
        <f>各学校記入用!$E$15</f>
        <v/>
      </c>
      <c r="G11" s="576" t="s">
        <v>98</v>
      </c>
      <c r="H11" s="620"/>
      <c r="I11" s="620"/>
      <c r="J11" s="620"/>
      <c r="K11" s="617"/>
    </row>
    <row r="12" spans="1:11" ht="20.65" customHeight="1" thickBot="1" x14ac:dyDescent="0.2">
      <c r="B12" s="613"/>
      <c r="C12" s="471" t="str">
        <f>各学校記入用!C15</f>
        <v/>
      </c>
      <c r="D12" s="471"/>
      <c r="E12" s="471"/>
      <c r="F12" s="584"/>
      <c r="G12" s="578"/>
      <c r="H12" s="619"/>
      <c r="I12" s="619"/>
      <c r="J12" s="619"/>
      <c r="K12" s="616"/>
    </row>
    <row r="13" spans="1:11" ht="12.4" customHeight="1" x14ac:dyDescent="0.15">
      <c r="A13" s="574"/>
      <c r="B13" s="579" t="s">
        <v>99</v>
      </c>
      <c r="C13" s="591">
        <f>各学校記入用!T17</f>
        <v>0</v>
      </c>
      <c r="D13" s="591"/>
      <c r="E13" s="591"/>
      <c r="F13" s="592" t="str">
        <f>各学校記入用!E17</f>
        <v/>
      </c>
      <c r="G13" s="576" t="s">
        <v>100</v>
      </c>
      <c r="H13" s="589" t="str">
        <f>IFERROR(VLOOKUP($A13,部員一覧表!$A$2:$G$41,4,FALSE),"")</f>
        <v/>
      </c>
      <c r="I13" s="589"/>
      <c r="J13" s="589"/>
      <c r="K13" s="587" t="str">
        <f>IFERROR(VLOOKUP($A13,部員一覧表!$A$2:$G$41,7,FALSE),"")</f>
        <v/>
      </c>
    </row>
    <row r="14" spans="1:11" ht="20.65" customHeight="1" thickBot="1" x14ac:dyDescent="0.2">
      <c r="A14" s="575"/>
      <c r="B14" s="579"/>
      <c r="C14" s="473" t="str">
        <f>各学校記入用!C17</f>
        <v/>
      </c>
      <c r="D14" s="473"/>
      <c r="E14" s="473"/>
      <c r="F14" s="592"/>
      <c r="G14" s="577"/>
      <c r="H14" s="547" t="str">
        <f>IFERROR(VLOOKUP($A13,部員一覧表!$A$2:$G$41,3,FALSE),"")</f>
        <v/>
      </c>
      <c r="I14" s="547"/>
      <c r="J14" s="547"/>
      <c r="K14" s="588"/>
    </row>
    <row r="15" spans="1:11" ht="25.5" customHeight="1" thickBot="1" x14ac:dyDescent="0.2">
      <c r="A15" s="137" t="s">
        <v>104</v>
      </c>
      <c r="B15" s="224" t="s">
        <v>48</v>
      </c>
      <c r="C15" s="593" t="s">
        <v>101</v>
      </c>
      <c r="D15" s="594"/>
      <c r="E15" s="595"/>
      <c r="F15" s="225" t="s">
        <v>149</v>
      </c>
      <c r="G15" s="226"/>
      <c r="H15" s="593" t="s">
        <v>101</v>
      </c>
      <c r="I15" s="594"/>
      <c r="J15" s="595"/>
      <c r="K15" s="227" t="s">
        <v>149</v>
      </c>
    </row>
    <row r="16" spans="1:11" ht="12.4" customHeight="1" x14ac:dyDescent="0.15">
      <c r="A16" s="641"/>
      <c r="B16" s="626">
        <f>各学校記入用!C19</f>
        <v>1</v>
      </c>
      <c r="C16" s="484" t="str">
        <f>各学校記入用!G19</f>
        <v/>
      </c>
      <c r="D16" s="485"/>
      <c r="E16" s="486"/>
      <c r="F16" s="586" t="str">
        <f>各学校記入用!E19</f>
        <v/>
      </c>
      <c r="G16" s="628"/>
      <c r="H16" s="596" t="str">
        <f>IFERROR(VLOOKUP($A16,部員一覧表!$A$2:$G$41,4,FALSE),"")</f>
        <v/>
      </c>
      <c r="I16" s="597"/>
      <c r="J16" s="598"/>
      <c r="K16" s="580" t="str">
        <f>IFERROR(VLOOKUP($A16,部員一覧表!$A$2:$G$41,7,FALSE),"")</f>
        <v/>
      </c>
    </row>
    <row r="17" spans="1:11" ht="25.15" customHeight="1" x14ac:dyDescent="0.15">
      <c r="A17" s="642"/>
      <c r="B17" s="627"/>
      <c r="C17" s="487" t="str">
        <f>各学校記入用!D19</f>
        <v/>
      </c>
      <c r="D17" s="488"/>
      <c r="E17" s="489"/>
      <c r="F17" s="584"/>
      <c r="G17" s="573"/>
      <c r="H17" s="569" t="str">
        <f>IFERROR(VLOOKUP($A16,部員一覧表!$A$2:$G$41,3,FALSE),"")</f>
        <v/>
      </c>
      <c r="I17" s="570"/>
      <c r="J17" s="571"/>
      <c r="K17" s="581"/>
    </row>
    <row r="18" spans="1:11" ht="12.4" customHeight="1" x14ac:dyDescent="0.15">
      <c r="A18" s="639"/>
      <c r="B18" s="629">
        <f>各学校記入用!C20</f>
        <v>2</v>
      </c>
      <c r="C18" s="480" t="str">
        <f>各学校記入用!G20</f>
        <v/>
      </c>
      <c r="D18" s="516"/>
      <c r="E18" s="481"/>
      <c r="F18" s="583" t="str">
        <f>各学校記入用!E20</f>
        <v/>
      </c>
      <c r="G18" s="572"/>
      <c r="H18" s="566" t="str">
        <f>IFERROR(VLOOKUP($A18,部員一覧表!$A$2:$G$41,4,FALSE),"")</f>
        <v/>
      </c>
      <c r="I18" s="567"/>
      <c r="J18" s="568"/>
      <c r="K18" s="582" t="str">
        <f>IFERROR(VLOOKUP($A18,部員一覧表!$A$2:$G$41,7,FALSE),"")</f>
        <v/>
      </c>
    </row>
    <row r="19" spans="1:11" ht="25.15" customHeight="1" x14ac:dyDescent="0.15">
      <c r="A19" s="642"/>
      <c r="B19" s="627"/>
      <c r="C19" s="487" t="str">
        <f>各学校記入用!D20</f>
        <v/>
      </c>
      <c r="D19" s="488"/>
      <c r="E19" s="489"/>
      <c r="F19" s="584"/>
      <c r="G19" s="573"/>
      <c r="H19" s="569" t="str">
        <f>IFERROR(VLOOKUP($A18,部員一覧表!$A$2:$G$41,3,FALSE),"")</f>
        <v/>
      </c>
      <c r="I19" s="570"/>
      <c r="J19" s="571"/>
      <c r="K19" s="581"/>
    </row>
    <row r="20" spans="1:11" ht="12.4" customHeight="1" x14ac:dyDescent="0.15">
      <c r="A20" s="639"/>
      <c r="B20" s="629">
        <f>各学校記入用!C21</f>
        <v>3</v>
      </c>
      <c r="C20" s="480" t="str">
        <f>各学校記入用!G21</f>
        <v/>
      </c>
      <c r="D20" s="516"/>
      <c r="E20" s="481"/>
      <c r="F20" s="583" t="str">
        <f>各学校記入用!E21</f>
        <v/>
      </c>
      <c r="G20" s="572"/>
      <c r="H20" s="566" t="str">
        <f>IFERROR(VLOOKUP($A20,部員一覧表!$A$2:$G$41,4,FALSE),"")</f>
        <v/>
      </c>
      <c r="I20" s="567"/>
      <c r="J20" s="568"/>
      <c r="K20" s="582" t="str">
        <f>IFERROR(VLOOKUP($A20,部員一覧表!$A$2:$G$41,7,FALSE),"")</f>
        <v/>
      </c>
    </row>
    <row r="21" spans="1:11" ht="25.15" customHeight="1" x14ac:dyDescent="0.15">
      <c r="A21" s="642"/>
      <c r="B21" s="627"/>
      <c r="C21" s="487" t="str">
        <f>各学校記入用!D21</f>
        <v/>
      </c>
      <c r="D21" s="488"/>
      <c r="E21" s="489"/>
      <c r="F21" s="584"/>
      <c r="G21" s="573"/>
      <c r="H21" s="569" t="str">
        <f>IFERROR(VLOOKUP($A20,部員一覧表!$A$2:$G$41,3,FALSE),"")</f>
        <v/>
      </c>
      <c r="I21" s="570"/>
      <c r="J21" s="571"/>
      <c r="K21" s="581"/>
    </row>
    <row r="22" spans="1:11" ht="12.4" customHeight="1" x14ac:dyDescent="0.15">
      <c r="A22" s="639"/>
      <c r="B22" s="629">
        <f>各学校記入用!C22</f>
        <v>4</v>
      </c>
      <c r="C22" s="480" t="str">
        <f>各学校記入用!G22</f>
        <v/>
      </c>
      <c r="D22" s="516"/>
      <c r="E22" s="481"/>
      <c r="F22" s="583" t="str">
        <f>各学校記入用!E22</f>
        <v/>
      </c>
      <c r="G22" s="572"/>
      <c r="H22" s="566" t="str">
        <f>IFERROR(VLOOKUP($A22,部員一覧表!$A$2:$G$41,4,FALSE),"")</f>
        <v/>
      </c>
      <c r="I22" s="567"/>
      <c r="J22" s="568"/>
      <c r="K22" s="582" t="str">
        <f>IFERROR(VLOOKUP($A22,部員一覧表!$A$2:$G$41,7,FALSE),"")</f>
        <v/>
      </c>
    </row>
    <row r="23" spans="1:11" ht="25.15" customHeight="1" x14ac:dyDescent="0.15">
      <c r="A23" s="642"/>
      <c r="B23" s="627"/>
      <c r="C23" s="487" t="str">
        <f>各学校記入用!D22</f>
        <v/>
      </c>
      <c r="D23" s="488"/>
      <c r="E23" s="489"/>
      <c r="F23" s="584"/>
      <c r="G23" s="573"/>
      <c r="H23" s="569" t="str">
        <f>IFERROR(VLOOKUP($A22,部員一覧表!$A$2:$G$41,3,FALSE),"")</f>
        <v/>
      </c>
      <c r="I23" s="570"/>
      <c r="J23" s="571"/>
      <c r="K23" s="581"/>
    </row>
    <row r="24" spans="1:11" ht="12.4" customHeight="1" x14ac:dyDescent="0.15">
      <c r="A24" s="639"/>
      <c r="B24" s="629">
        <f>各学校記入用!C23</f>
        <v>5</v>
      </c>
      <c r="C24" s="480" t="str">
        <f>各学校記入用!G23</f>
        <v/>
      </c>
      <c r="D24" s="516"/>
      <c r="E24" s="481"/>
      <c r="F24" s="583" t="str">
        <f>各学校記入用!E23</f>
        <v/>
      </c>
      <c r="G24" s="572"/>
      <c r="H24" s="566" t="str">
        <f>IFERROR(VLOOKUP($A24,部員一覧表!$A$2:$G$41,4,FALSE),"")</f>
        <v/>
      </c>
      <c r="I24" s="567"/>
      <c r="J24" s="568"/>
      <c r="K24" s="582" t="str">
        <f>IFERROR(VLOOKUP($A24,部員一覧表!$A$2:$G$41,7,FALSE),"")</f>
        <v/>
      </c>
    </row>
    <row r="25" spans="1:11" ht="25.15" customHeight="1" x14ac:dyDescent="0.15">
      <c r="A25" s="642"/>
      <c r="B25" s="627"/>
      <c r="C25" s="487" t="str">
        <f>各学校記入用!D23</f>
        <v/>
      </c>
      <c r="D25" s="488"/>
      <c r="E25" s="489"/>
      <c r="F25" s="584"/>
      <c r="G25" s="573"/>
      <c r="H25" s="569" t="str">
        <f>IFERROR(VLOOKUP($A24,部員一覧表!$A$2:$G$41,3,FALSE),"")</f>
        <v/>
      </c>
      <c r="I25" s="570"/>
      <c r="J25" s="571"/>
      <c r="K25" s="581"/>
    </row>
    <row r="26" spans="1:11" ht="12.4" customHeight="1" x14ac:dyDescent="0.15">
      <c r="A26" s="639"/>
      <c r="B26" s="629">
        <f>各学校記入用!C24</f>
        <v>6</v>
      </c>
      <c r="C26" s="480" t="str">
        <f>各学校記入用!G24</f>
        <v/>
      </c>
      <c r="D26" s="516"/>
      <c r="E26" s="481"/>
      <c r="F26" s="583" t="str">
        <f>各学校記入用!E24</f>
        <v/>
      </c>
      <c r="G26" s="572"/>
      <c r="H26" s="566" t="str">
        <f>IFERROR(VLOOKUP($A26,部員一覧表!$A$2:$G$41,4,FALSE),"")</f>
        <v/>
      </c>
      <c r="I26" s="567"/>
      <c r="J26" s="568"/>
      <c r="K26" s="582" t="str">
        <f>IFERROR(VLOOKUP($A26,部員一覧表!$A$2:$G$41,7,FALSE),"")</f>
        <v/>
      </c>
    </row>
    <row r="27" spans="1:11" ht="25.15" customHeight="1" x14ac:dyDescent="0.15">
      <c r="A27" s="642"/>
      <c r="B27" s="627"/>
      <c r="C27" s="487" t="str">
        <f>各学校記入用!D24</f>
        <v/>
      </c>
      <c r="D27" s="488"/>
      <c r="E27" s="489"/>
      <c r="F27" s="584"/>
      <c r="G27" s="573"/>
      <c r="H27" s="569" t="str">
        <f>IFERROR(VLOOKUP($A26,部員一覧表!$A$2:$G$41,3,FALSE),"")</f>
        <v/>
      </c>
      <c r="I27" s="570"/>
      <c r="J27" s="571"/>
      <c r="K27" s="581"/>
    </row>
    <row r="28" spans="1:11" ht="12.4" customHeight="1" x14ac:dyDescent="0.15">
      <c r="A28" s="639"/>
      <c r="B28" s="629">
        <f>各学校記入用!C25</f>
        <v>7</v>
      </c>
      <c r="C28" s="480" t="str">
        <f>各学校記入用!G25</f>
        <v/>
      </c>
      <c r="D28" s="516"/>
      <c r="E28" s="481"/>
      <c r="F28" s="583" t="str">
        <f>各学校記入用!E25</f>
        <v/>
      </c>
      <c r="G28" s="572"/>
      <c r="H28" s="566" t="str">
        <f>IFERROR(VLOOKUP($A28,部員一覧表!$A$2:$G$41,4,FALSE),"")</f>
        <v/>
      </c>
      <c r="I28" s="567"/>
      <c r="J28" s="568"/>
      <c r="K28" s="582" t="str">
        <f>IFERROR(VLOOKUP($A28,部員一覧表!$A$2:$G$41,7,FALSE),"")</f>
        <v/>
      </c>
    </row>
    <row r="29" spans="1:11" ht="25.15" customHeight="1" x14ac:dyDescent="0.15">
      <c r="A29" s="642"/>
      <c r="B29" s="627"/>
      <c r="C29" s="487" t="str">
        <f>各学校記入用!D25</f>
        <v/>
      </c>
      <c r="D29" s="488"/>
      <c r="E29" s="489"/>
      <c r="F29" s="584"/>
      <c r="G29" s="573"/>
      <c r="H29" s="569" t="str">
        <f>IFERROR(VLOOKUP($A28,部員一覧表!$A$2:$G$41,3,FALSE),"")</f>
        <v/>
      </c>
      <c r="I29" s="570"/>
      <c r="J29" s="571"/>
      <c r="K29" s="581"/>
    </row>
    <row r="30" spans="1:11" ht="12.4" customHeight="1" x14ac:dyDescent="0.15">
      <c r="A30" s="639"/>
      <c r="B30" s="629">
        <f>各学校記入用!C26</f>
        <v>8</v>
      </c>
      <c r="C30" s="480" t="str">
        <f>各学校記入用!G26</f>
        <v/>
      </c>
      <c r="D30" s="516"/>
      <c r="E30" s="481"/>
      <c r="F30" s="583" t="str">
        <f>各学校記入用!E26</f>
        <v/>
      </c>
      <c r="G30" s="572"/>
      <c r="H30" s="566" t="str">
        <f>IFERROR(VLOOKUP($A30,部員一覧表!$A$2:$G$41,4,FALSE),"")</f>
        <v/>
      </c>
      <c r="I30" s="567"/>
      <c r="J30" s="568"/>
      <c r="K30" s="582" t="str">
        <f>IFERROR(VLOOKUP($A30,部員一覧表!$A$2:$G$41,7,FALSE),"")</f>
        <v/>
      </c>
    </row>
    <row r="31" spans="1:11" ht="25.15" customHeight="1" x14ac:dyDescent="0.15">
      <c r="A31" s="642"/>
      <c r="B31" s="627"/>
      <c r="C31" s="487" t="str">
        <f>各学校記入用!D26</f>
        <v/>
      </c>
      <c r="D31" s="488"/>
      <c r="E31" s="489"/>
      <c r="F31" s="584"/>
      <c r="G31" s="573"/>
      <c r="H31" s="569" t="str">
        <f>IFERROR(VLOOKUP($A30,部員一覧表!$A$2:$G$41,3,FALSE),"")</f>
        <v/>
      </c>
      <c r="I31" s="570"/>
      <c r="J31" s="571"/>
      <c r="K31" s="581"/>
    </row>
    <row r="32" spans="1:11" ht="12.4" customHeight="1" x14ac:dyDescent="0.15">
      <c r="A32" s="639"/>
      <c r="B32" s="629">
        <f>各学校記入用!C27</f>
        <v>9</v>
      </c>
      <c r="C32" s="480" t="str">
        <f>各学校記入用!G27</f>
        <v/>
      </c>
      <c r="D32" s="516"/>
      <c r="E32" s="481"/>
      <c r="F32" s="583" t="str">
        <f>各学校記入用!E27</f>
        <v/>
      </c>
      <c r="G32" s="572"/>
      <c r="H32" s="566" t="str">
        <f>IFERROR(VLOOKUP($A32,部員一覧表!$A$2:$G$41,4,FALSE),"")</f>
        <v/>
      </c>
      <c r="I32" s="567"/>
      <c r="J32" s="568"/>
      <c r="K32" s="582" t="str">
        <f>IFERROR(VLOOKUP($A32,部員一覧表!$A$2:$G$41,7,FALSE),"")</f>
        <v/>
      </c>
    </row>
    <row r="33" spans="1:11" ht="25.15" customHeight="1" x14ac:dyDescent="0.15">
      <c r="A33" s="642"/>
      <c r="B33" s="627"/>
      <c r="C33" s="487" t="str">
        <f>各学校記入用!D27</f>
        <v/>
      </c>
      <c r="D33" s="488"/>
      <c r="E33" s="489"/>
      <c r="F33" s="584"/>
      <c r="G33" s="573"/>
      <c r="H33" s="569" t="str">
        <f>IFERROR(VLOOKUP($A32,部員一覧表!$A$2:$G$41,3,FALSE),"")</f>
        <v/>
      </c>
      <c r="I33" s="570"/>
      <c r="J33" s="571"/>
      <c r="K33" s="581"/>
    </row>
    <row r="34" spans="1:11" ht="12.4" customHeight="1" x14ac:dyDescent="0.15">
      <c r="A34" s="639"/>
      <c r="B34" s="629">
        <f>各学校記入用!C28</f>
        <v>10</v>
      </c>
      <c r="C34" s="480" t="str">
        <f>各学校記入用!G28</f>
        <v/>
      </c>
      <c r="D34" s="516"/>
      <c r="E34" s="481"/>
      <c r="F34" s="583" t="str">
        <f>各学校記入用!E28</f>
        <v/>
      </c>
      <c r="G34" s="572"/>
      <c r="H34" s="566" t="str">
        <f>IFERROR(VLOOKUP($A34,部員一覧表!$A$2:$G$41,4,FALSE),"")</f>
        <v/>
      </c>
      <c r="I34" s="567"/>
      <c r="J34" s="568"/>
      <c r="K34" s="582" t="str">
        <f>IFERROR(VLOOKUP($A34,部員一覧表!$A$2:$G$41,7,FALSE),"")</f>
        <v/>
      </c>
    </row>
    <row r="35" spans="1:11" ht="25.15" customHeight="1" x14ac:dyDescent="0.15">
      <c r="A35" s="642"/>
      <c r="B35" s="627"/>
      <c r="C35" s="487" t="str">
        <f>各学校記入用!D28</f>
        <v/>
      </c>
      <c r="D35" s="488"/>
      <c r="E35" s="489"/>
      <c r="F35" s="584"/>
      <c r="G35" s="573"/>
      <c r="H35" s="569" t="str">
        <f>IFERROR(VLOOKUP($A34,部員一覧表!$A$2:$G$41,3,FALSE),"")</f>
        <v/>
      </c>
      <c r="I35" s="570"/>
      <c r="J35" s="571"/>
      <c r="K35" s="581"/>
    </row>
    <row r="36" spans="1:11" ht="12.4" customHeight="1" x14ac:dyDescent="0.15">
      <c r="A36" s="639"/>
      <c r="B36" s="629">
        <f>各学校記入用!C29</f>
        <v>11</v>
      </c>
      <c r="C36" s="480" t="str">
        <f>各学校記入用!G29</f>
        <v/>
      </c>
      <c r="D36" s="516"/>
      <c r="E36" s="481"/>
      <c r="F36" s="583" t="str">
        <f>各学校記入用!E29</f>
        <v/>
      </c>
      <c r="G36" s="572"/>
      <c r="H36" s="566" t="str">
        <f>IFERROR(VLOOKUP($A36,部員一覧表!$A$2:$G$41,4,FALSE),"")</f>
        <v/>
      </c>
      <c r="I36" s="567"/>
      <c r="J36" s="568"/>
      <c r="K36" s="582" t="str">
        <f>IFERROR(VLOOKUP($A36,部員一覧表!$A$2:$G$41,7,FALSE),"")</f>
        <v/>
      </c>
    </row>
    <row r="37" spans="1:11" ht="25.15" customHeight="1" x14ac:dyDescent="0.15">
      <c r="A37" s="642"/>
      <c r="B37" s="627"/>
      <c r="C37" s="487" t="str">
        <f>各学校記入用!D29</f>
        <v/>
      </c>
      <c r="D37" s="488"/>
      <c r="E37" s="489"/>
      <c r="F37" s="584"/>
      <c r="G37" s="573"/>
      <c r="H37" s="569" t="str">
        <f>IFERROR(VLOOKUP($A36,部員一覧表!$A$2:$G$41,3,FALSE),"")</f>
        <v/>
      </c>
      <c r="I37" s="570"/>
      <c r="J37" s="571"/>
      <c r="K37" s="581"/>
    </row>
    <row r="38" spans="1:11" ht="12.4" customHeight="1" x14ac:dyDescent="0.15">
      <c r="A38" s="639"/>
      <c r="B38" s="629">
        <f>各学校記入用!C30</f>
        <v>12</v>
      </c>
      <c r="C38" s="480" t="str">
        <f>各学校記入用!G30</f>
        <v/>
      </c>
      <c r="D38" s="516"/>
      <c r="E38" s="481"/>
      <c r="F38" s="583" t="str">
        <f>各学校記入用!E30</f>
        <v/>
      </c>
      <c r="G38" s="572"/>
      <c r="H38" s="566" t="str">
        <f>IFERROR(VLOOKUP($A38,部員一覧表!$A$2:$G$41,4,FALSE),"")</f>
        <v/>
      </c>
      <c r="I38" s="567"/>
      <c r="J38" s="568"/>
      <c r="K38" s="582" t="str">
        <f>IFERROR(VLOOKUP($A38,部員一覧表!$A$2:$G$41,7,FALSE),"")</f>
        <v/>
      </c>
    </row>
    <row r="39" spans="1:11" ht="25.15" customHeight="1" thickBot="1" x14ac:dyDescent="0.2">
      <c r="A39" s="640"/>
      <c r="B39" s="631"/>
      <c r="C39" s="633" t="str">
        <f>各学校記入用!D30</f>
        <v/>
      </c>
      <c r="D39" s="634"/>
      <c r="E39" s="635"/>
      <c r="F39" s="585"/>
      <c r="G39" s="630"/>
      <c r="H39" s="636" t="str">
        <f>IFERROR(VLOOKUP($A38,部員一覧表!$A$2:$G$41,3,FALSE),"")</f>
        <v/>
      </c>
      <c r="I39" s="637"/>
      <c r="J39" s="638"/>
      <c r="K39" s="632"/>
    </row>
    <row r="40" spans="1:11" ht="7.5" customHeight="1" x14ac:dyDescent="0.15"/>
    <row r="41" spans="1:11" ht="18" customHeight="1" x14ac:dyDescent="0.15">
      <c r="B41" s="625" t="s">
        <v>161</v>
      </c>
      <c r="C41" s="625"/>
      <c r="D41" s="625"/>
      <c r="E41" s="625"/>
      <c r="F41" s="625"/>
      <c r="G41" s="625"/>
      <c r="H41" s="625"/>
      <c r="I41" s="625"/>
      <c r="J41" s="625"/>
      <c r="K41" s="625"/>
    </row>
    <row r="42" spans="1:11" ht="17.25" customHeight="1" x14ac:dyDescent="0.15">
      <c r="B42" s="625" t="s">
        <v>162</v>
      </c>
      <c r="C42" s="625"/>
      <c r="D42" s="625"/>
      <c r="E42" s="625"/>
      <c r="F42" s="625"/>
      <c r="G42" s="625"/>
      <c r="H42" s="625"/>
      <c r="I42" s="625"/>
      <c r="J42" s="625"/>
      <c r="K42" s="625"/>
    </row>
  </sheetData>
  <sheetProtection sheet="1" objects="1" scenarios="1"/>
  <mergeCells count="145">
    <mergeCell ref="H38:J38"/>
    <mergeCell ref="H39:J39"/>
    <mergeCell ref="A38:A39"/>
    <mergeCell ref="A16:A17"/>
    <mergeCell ref="A18:A19"/>
    <mergeCell ref="A20:A21"/>
    <mergeCell ref="A22:A23"/>
    <mergeCell ref="A24:A25"/>
    <mergeCell ref="A26:A27"/>
    <mergeCell ref="A28:A29"/>
    <mergeCell ref="A30:A31"/>
    <mergeCell ref="A32:A33"/>
    <mergeCell ref="A34:A35"/>
    <mergeCell ref="A36:A37"/>
    <mergeCell ref="B34:B35"/>
    <mergeCell ref="B36:B37"/>
    <mergeCell ref="G20:G21"/>
    <mergeCell ref="G22:G23"/>
    <mergeCell ref="G30:G31"/>
    <mergeCell ref="H27:J27"/>
    <mergeCell ref="H28:J28"/>
    <mergeCell ref="H29:J29"/>
    <mergeCell ref="B41:K41"/>
    <mergeCell ref="F32:F3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K36:K37"/>
    <mergeCell ref="K38:K39"/>
    <mergeCell ref="H33:J33"/>
    <mergeCell ref="C38:E38"/>
    <mergeCell ref="C39:E39"/>
    <mergeCell ref="H24:J24"/>
    <mergeCell ref="H25:J25"/>
    <mergeCell ref="H26:J26"/>
    <mergeCell ref="B42:K42"/>
    <mergeCell ref="B16:B17"/>
    <mergeCell ref="G16:G17"/>
    <mergeCell ref="G18:G19"/>
    <mergeCell ref="B18:B19"/>
    <mergeCell ref="G38:G39"/>
    <mergeCell ref="B32:B33"/>
    <mergeCell ref="G32:G33"/>
    <mergeCell ref="B38:B39"/>
    <mergeCell ref="B20:B21"/>
    <mergeCell ref="B22:B23"/>
    <mergeCell ref="B24:B25"/>
    <mergeCell ref="B26:B27"/>
    <mergeCell ref="B28:B29"/>
    <mergeCell ref="B30:B31"/>
    <mergeCell ref="G24:G25"/>
    <mergeCell ref="G26:G27"/>
    <mergeCell ref="K24:K25"/>
    <mergeCell ref="K26:K27"/>
    <mergeCell ref="K28:K29"/>
    <mergeCell ref="K30:K31"/>
    <mergeCell ref="K32:K33"/>
    <mergeCell ref="K34:K35"/>
    <mergeCell ref="F30:F31"/>
    <mergeCell ref="B1:K1"/>
    <mergeCell ref="C2:K2"/>
    <mergeCell ref="C4:G4"/>
    <mergeCell ref="J4:K4"/>
    <mergeCell ref="C6:G6"/>
    <mergeCell ref="J6:K6"/>
    <mergeCell ref="C10:E10"/>
    <mergeCell ref="C12:E12"/>
    <mergeCell ref="C9:E9"/>
    <mergeCell ref="F9:F10"/>
    <mergeCell ref="B9:B10"/>
    <mergeCell ref="C11:E11"/>
    <mergeCell ref="H9:J9"/>
    <mergeCell ref="K9:K10"/>
    <mergeCell ref="K11:K12"/>
    <mergeCell ref="B11:B12"/>
    <mergeCell ref="H10:J10"/>
    <mergeCell ref="H12:J12"/>
    <mergeCell ref="H11:J11"/>
    <mergeCell ref="C8:F8"/>
    <mergeCell ref="H8:K8"/>
    <mergeCell ref="G9:G10"/>
    <mergeCell ref="C14:E14"/>
    <mergeCell ref="K20:K21"/>
    <mergeCell ref="K22:K23"/>
    <mergeCell ref="C13:E13"/>
    <mergeCell ref="F11:F12"/>
    <mergeCell ref="F13:F14"/>
    <mergeCell ref="C15:E15"/>
    <mergeCell ref="H15:J15"/>
    <mergeCell ref="H16:J16"/>
    <mergeCell ref="H17:J17"/>
    <mergeCell ref="H18:J18"/>
    <mergeCell ref="H19:J19"/>
    <mergeCell ref="H20:J20"/>
    <mergeCell ref="H21:J21"/>
    <mergeCell ref="H22:J22"/>
    <mergeCell ref="H23:J23"/>
    <mergeCell ref="G11:G12"/>
    <mergeCell ref="B13:B14"/>
    <mergeCell ref="K16:K17"/>
    <mergeCell ref="K18:K19"/>
    <mergeCell ref="F34:F35"/>
    <mergeCell ref="F36:F37"/>
    <mergeCell ref="F38:F39"/>
    <mergeCell ref="C16:E16"/>
    <mergeCell ref="C17:E17"/>
    <mergeCell ref="C18:E18"/>
    <mergeCell ref="C19:E19"/>
    <mergeCell ref="C20:E20"/>
    <mergeCell ref="C21:E21"/>
    <mergeCell ref="C22:E22"/>
    <mergeCell ref="C23:E23"/>
    <mergeCell ref="F16:F17"/>
    <mergeCell ref="F18:F19"/>
    <mergeCell ref="F20:F21"/>
    <mergeCell ref="F22:F23"/>
    <mergeCell ref="F24:F25"/>
    <mergeCell ref="F26:F27"/>
    <mergeCell ref="F28:F29"/>
    <mergeCell ref="K13:K14"/>
    <mergeCell ref="H13:J13"/>
    <mergeCell ref="H30:J30"/>
    <mergeCell ref="H31:J31"/>
    <mergeCell ref="H32:J32"/>
    <mergeCell ref="G34:G35"/>
    <mergeCell ref="G36:G37"/>
    <mergeCell ref="G28:G29"/>
    <mergeCell ref="H34:J34"/>
    <mergeCell ref="H35:J35"/>
    <mergeCell ref="A13:A14"/>
    <mergeCell ref="G13:G14"/>
    <mergeCell ref="H14:J14"/>
    <mergeCell ref="H36:J36"/>
    <mergeCell ref="H37:J37"/>
  </mergeCells>
  <phoneticPr fontId="1"/>
  <conditionalFormatting sqref="L1:IW10 B1:K8 C17 B16 H17 H19:I19 B18 B20 B22 B24 B26 B28 B30 B32 B34 B36 B40:IW40 B38 C39:D39 H39:I39 C37:D37 H37:I37 C35:D35 H35:I35 C33:D33 H33:I33 C31:D31 H31:I31 C29:D29 H29:I29 C27:D27 H27:I27 C25:D25 H25:I25 C23:D23 H23:I23 C21:D21 H21:I21 C19:D19 L19:IW19 L21:IW21 L23:IW23 L25:IW25 L27:IW27 L29:IW29 L31:IW31 L33:IW33 L35:IW35 L37:IW37 L39:IW39 C10 B9:C9 L14:IW17 C12 B11 C14 B13 H14 G13 H12 G11 L12:IW12 K9 H10 F9:H9 B43:IW65551 L41:IW42">
    <cfRule type="cellIs" dxfId="14" priority="15" stopIfTrue="1" operator="equal">
      <formula>0</formula>
    </cfRule>
  </conditionalFormatting>
  <conditionalFormatting sqref="L18:IW18">
    <cfRule type="cellIs" dxfId="13" priority="14" stopIfTrue="1" operator="equal">
      <formula>0</formula>
    </cfRule>
  </conditionalFormatting>
  <conditionalFormatting sqref="L20:IW20">
    <cfRule type="cellIs" dxfId="12" priority="13" stopIfTrue="1" operator="equal">
      <formula>0</formula>
    </cfRule>
  </conditionalFormatting>
  <conditionalFormatting sqref="L22:IW22">
    <cfRule type="cellIs" dxfId="11" priority="12" stopIfTrue="1" operator="equal">
      <formula>0</formula>
    </cfRule>
  </conditionalFormatting>
  <conditionalFormatting sqref="L24:IW24">
    <cfRule type="cellIs" dxfId="10" priority="11" stopIfTrue="1" operator="equal">
      <formula>0</formula>
    </cfRule>
  </conditionalFormatting>
  <conditionalFormatting sqref="L26:IW26">
    <cfRule type="cellIs" dxfId="9" priority="10" stopIfTrue="1" operator="equal">
      <formula>0</formula>
    </cfRule>
  </conditionalFormatting>
  <conditionalFormatting sqref="L28:IW28">
    <cfRule type="cellIs" dxfId="8" priority="9" stopIfTrue="1" operator="equal">
      <formula>0</formula>
    </cfRule>
  </conditionalFormatting>
  <conditionalFormatting sqref="L30:IW30">
    <cfRule type="cellIs" dxfId="7" priority="8" stopIfTrue="1" operator="equal">
      <formula>0</formula>
    </cfRule>
  </conditionalFormatting>
  <conditionalFormatting sqref="L32:IW32">
    <cfRule type="cellIs" dxfId="6" priority="7" stopIfTrue="1" operator="equal">
      <formula>0</formula>
    </cfRule>
  </conditionalFormatting>
  <conditionalFormatting sqref="L34:IW34">
    <cfRule type="cellIs" dxfId="5" priority="6" stopIfTrue="1" operator="equal">
      <formula>0</formula>
    </cfRule>
  </conditionalFormatting>
  <conditionalFormatting sqref="L36:IW36">
    <cfRule type="cellIs" dxfId="4" priority="5" stopIfTrue="1" operator="equal">
      <formula>0</formula>
    </cfRule>
  </conditionalFormatting>
  <conditionalFormatting sqref="L38:IW38">
    <cfRule type="cellIs" dxfId="3" priority="4" stopIfTrue="1" operator="equal">
      <formula>0</formula>
    </cfRule>
  </conditionalFormatting>
  <conditionalFormatting sqref="F11 C11 H11 K11:IW11">
    <cfRule type="cellIs" dxfId="2" priority="3" stopIfTrue="1" operator="equal">
      <formula>0</formula>
    </cfRule>
  </conditionalFormatting>
  <conditionalFormatting sqref="F13 C13 H13 K13:IW13">
    <cfRule type="cellIs" dxfId="1" priority="2" stopIfTrue="1" operator="equal">
      <formula>0</formula>
    </cfRule>
  </conditionalFormatting>
  <conditionalFormatting sqref="B41:K42">
    <cfRule type="cellIs" dxfId="0" priority="1" stopIfTrue="1" operator="equal">
      <formula>0</formula>
    </cfRule>
  </conditionalFormatting>
  <pageMargins left="0.78740157480314965" right="0.78740157480314965" top="0.59055118110236227" bottom="0.59055118110236227"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FJ-USER</cp:lastModifiedBy>
  <cp:lastPrinted>2017-01-04T15:20:24Z</cp:lastPrinted>
  <dcterms:created xsi:type="dcterms:W3CDTF">2016-12-31T04:15:06Z</dcterms:created>
  <dcterms:modified xsi:type="dcterms:W3CDTF">2017-12-05T10:56:11Z</dcterms:modified>
</cp:coreProperties>
</file>