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5" windowWidth="20730" windowHeight="9375" firstSheet="1" activeTab="1"/>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コーチ任命承諾願い!$A$1:$AP$52</definedName>
    <definedName name="_xlnm.Print_Area" localSheetId="3">パンフレット!$B$2:$M$40</definedName>
    <definedName name="_xlnm.Print_Area" localSheetId="2">各学校記入用!$B$1:$R$25</definedName>
    <definedName name="_xlnm.Print_Area" localSheetId="4">申込用紙!$B$1:$H$35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U9" i="3"/>
  <c r="W8" i="3"/>
  <c r="U8" i="3"/>
  <c r="H17" i="8"/>
  <c r="H38" i="8"/>
  <c r="H36" i="8"/>
  <c r="H34" i="8"/>
  <c r="H32" i="8"/>
  <c r="H30" i="8"/>
  <c r="H28" i="8"/>
  <c r="H26" i="8"/>
  <c r="H24" i="8"/>
  <c r="H22" i="8"/>
  <c r="H20" i="8"/>
  <c r="H18" i="8"/>
  <c r="H39" i="8"/>
  <c r="H37" i="8"/>
  <c r="H35" i="8"/>
  <c r="H33" i="8"/>
  <c r="H31" i="8"/>
  <c r="H29" i="8"/>
  <c r="H27" i="8"/>
  <c r="H25" i="8"/>
  <c r="H23" i="8"/>
  <c r="H21" i="8"/>
  <c r="H19" i="8"/>
  <c r="H16" i="8"/>
  <c r="E5" i="6"/>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C7" i="3"/>
  <c r="I3" i="3"/>
  <c r="F5" i="3"/>
  <c r="O12" i="7" s="1"/>
  <c r="F4" i="3"/>
  <c r="E2" i="6" s="1"/>
  <c r="C6" i="3"/>
  <c r="E7" i="6" l="1"/>
  <c r="C13" i="8"/>
  <c r="C7" i="6"/>
  <c r="J5" i="5"/>
  <c r="E8" i="6"/>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E6" i="6"/>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authors>
    <author>Koji Nakakarumai</author>
  </authors>
  <commentList>
    <comment ref="A11"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<sst xmlns="http://schemas.openxmlformats.org/spreadsheetml/2006/main" count="212" uniqueCount="141">
  <si>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</si>
  <si>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</si>
  <si>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</si>
  <si>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</si>
  <si>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</si>
  <si>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</si>
  <si>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</si>
  <si>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</si>
  <si>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</si>
  <si>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</si>
  <si>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</si>
  <si>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</si>
  <si>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</si>
  <si>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</si>
  <si>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</si>
  <si>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</si>
  <si>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</si>
  <si>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</si>
  <si>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</si>
  <si>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</si>
  <si>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</si>
  <si>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</si>
  <si>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</si>
  <si>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</si>
  <si>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</si>
  <si>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</si>
  <si>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</si>
  <si>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</si>
  <si>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</si>
  <si>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</si>
  <si>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</si>
  <si>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</si>
  <si>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</si>
  <si>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</si>
  <si>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</si>
  <si>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</si>
  <si>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</si>
  <si>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</si>
  <si>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</si>
  <si>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</si>
  <si>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</si>
  <si>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</si>
  <si>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</si>
  <si>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</si>
  <si>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</si>
  <si>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</si>
  <si>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</si>
  <si>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</si>
  <si>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</si>
  <si>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</si>
  <si>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</si>
  <si>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</si>
  <si>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</si>
  <si>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</si>
  <si>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</si>
  <si>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</si>
  <si>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</si>
  <si>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</si>
  <si>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</si>
  <si>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</si>
  <si>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</si>
  <si>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</si>
  <si>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種　別</t>
    <rPh sb="0" eb="1">
      <t>タネ</t>
    </rPh>
    <rPh sb="2" eb="3">
      <t>ベツ</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</si>
  <si>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</si>
  <si>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</si>
  <si>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</si>
  <si>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</si>
  <si>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</si>
  <si>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</si>
  <si>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</si>
  <si>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</si>
  <si>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</si>
  <si>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</si>
  <si>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</si>
  <si>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</si>
  <si>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</si>
  <si>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</si>
  <si>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</si>
  <si>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</si>
  <si>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</si>
  <si>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</si>
  <si>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</si>
  <si>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</si>
  <si>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</si>
  <si>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</si>
  <si>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</si>
  <si>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</si>
  <si>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</si>
  <si>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</si>
  <si>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</si>
  <si>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</si>
  <si>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</si>
  <si>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</si>
  <si>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</si>
  <si>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</si>
  <si>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</si>
  <si>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</si>
  <si>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</si>
  <si>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</si>
  <si>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</si>
  <si>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</si>
  <si>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</si>
  <si>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</si>
  <si>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</si>
  <si>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</si>
  <si>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</si>
  <si>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職　員
※
職員外</t>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</si>
  <si>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</si>
  <si>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</si>
  <si>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</si>
  <si>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</si>
  <si>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</si>
  <si>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</si>
  <si>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</si>
  <si>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</si>
  <si>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</si>
  <si>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</si>
  <si>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</si>
  <si>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</si>
  <si>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</si>
  <si>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</si>
  <si>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</si>
  <si>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</si>
  <si>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</si>
  <si>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</si>
  <si>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</si>
  <si>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</si>
  <si>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</si>
  <si>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phoneticPr fontId="1"/>
  </si>
  <si>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</si>
  <si>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</si>
  <si>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</si>
  <si>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</si>
  <si>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</si>
  <si>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</si>
  <si>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</si>
  <si>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</si>
  <si>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</si>
  <si>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岩手県バレーボール協会長　様</t>
    <rPh sb="0" eb="3">
      <t>イワテケン</t>
    </rPh>
    <rPh sb="9" eb="11">
      <t>キョウカイ</t>
    </rPh>
    <phoneticPr fontId="3"/>
  </si>
  <si>
    <t>平成29年度 第33回岩手県中学校選抜バレーボール大会</t>
    <rPh sb="17" eb="19">
      <t>センバツ</t>
    </rPh>
    <phoneticPr fontId="1"/>
  </si>
  <si>
    <t>平成　　年　　月　　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</si>
</sst>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9">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b/>
      <u/>
      <sz val="11"/>
      <color indexed="10"/>
      <name val="ＭＳ ゴシック"/>
      <family val="3"/>
      <charset val="128"/>
    </font>
    <font>
      <sz val="18"/>
      <name val="ＭＳ ゴシック"/>
      <family val="3"/>
      <charset val="128"/>
    </font>
    <font>
      <sz val="9"/>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sz val="12"/>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562">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2"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6" fillId="0" borderId="52" xfId="1" applyFont="1" applyBorder="1" applyAlignment="1">
      <alignment horizontal="center" vertical="center"/>
    </xf>
    <xf numFmtId="0" fontId="4" fillId="0" borderId="18" xfId="1" applyFont="1" applyBorder="1" applyAlignment="1" applyProtection="1">
      <alignment horizontal="center" vertical="center"/>
      <protection locked="0"/>
    </xf>
    <xf numFmtId="0" fontId="5" fillId="0" borderId="58" xfId="1" applyFont="1" applyBorder="1" applyAlignment="1">
      <alignment horizontal="center" vertical="center" shrinkToFit="1"/>
    </xf>
    <xf numFmtId="0" fontId="6" fillId="0" borderId="27" xfId="1" applyFont="1" applyBorder="1" applyAlignment="1">
      <alignment horizontal="center" vertical="center" shrinkToFit="1"/>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lignment vertical="center"/>
    </xf>
    <xf numFmtId="0" fontId="25" fillId="0" borderId="0" xfId="0" applyFont="1" applyAlignment="1">
      <alignment horizontal="left" vertical="center"/>
    </xf>
    <xf numFmtId="0" fontId="0" fillId="4" borderId="13" xfId="0" applyFill="1" applyBorder="1" applyAlignment="1">
      <alignment horizontal="left" vertical="top"/>
    </xf>
    <xf numFmtId="0" fontId="30"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32"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32"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33" fillId="0" borderId="0" xfId="1" applyFont="1" applyFill="1" applyAlignment="1" applyProtection="1">
      <alignment horizontal="left" vertical="center" wrapText="1"/>
    </xf>
    <xf numFmtId="0" fontId="22"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34" fillId="0" borderId="0" xfId="1" applyFont="1" applyFill="1" applyBorder="1" applyAlignment="1" applyProtection="1">
      <alignment horizontal="left" vertical="center" wrapText="1"/>
    </xf>
    <xf numFmtId="0" fontId="25"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33"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5" fillId="0" borderId="0"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6"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32"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33" fillId="0" borderId="0" xfId="1" applyFont="1" applyFill="1" applyAlignment="1" applyProtection="1">
      <alignment horizontal="left" vertical="center" wrapText="1"/>
      <protection locked="0"/>
    </xf>
    <xf numFmtId="0" fontId="38" fillId="0" borderId="0" xfId="1" applyFont="1" applyFill="1" applyAlignment="1" applyProtection="1">
      <alignment horizontal="left" vertical="center" wrapText="1"/>
      <protection locked="0"/>
    </xf>
    <xf numFmtId="0" fontId="22"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9"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5"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33" fillId="0" borderId="0" xfId="1" applyFont="1" applyFill="1" applyAlignment="1" applyProtection="1">
      <alignment horizontal="left" vertical="top" wrapText="1"/>
      <protection locked="0"/>
    </xf>
    <xf numFmtId="0" fontId="38"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44" fillId="0" borderId="48" xfId="1" applyFont="1" applyBorder="1" applyAlignment="1">
      <alignment horizontal="center" vertical="center" shrinkToFit="1"/>
    </xf>
    <xf numFmtId="0" fontId="44" fillId="0" borderId="23" xfId="1" applyFont="1" applyBorder="1" applyAlignment="1">
      <alignment horizontal="center" vertical="center" shrinkToFit="1"/>
    </xf>
    <xf numFmtId="0" fontId="44" fillId="0" borderId="50" xfId="1" applyFont="1" applyBorder="1" applyAlignment="1">
      <alignment horizontal="center" vertical="center" shrinkToFit="1"/>
    </xf>
    <xf numFmtId="0" fontId="44" fillId="0" borderId="7" xfId="1" applyFont="1" applyBorder="1" applyAlignment="1">
      <alignment horizontal="center" vertical="center" shrinkToFit="1"/>
    </xf>
    <xf numFmtId="0" fontId="44" fillId="0" borderId="42" xfId="1" applyFont="1" applyBorder="1" applyAlignment="1">
      <alignment horizontal="center" vertical="center" shrinkToFit="1"/>
    </xf>
    <xf numFmtId="0" fontId="44"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44" fillId="0" borderId="50" xfId="1" applyNumberFormat="1" applyFont="1" applyBorder="1" applyAlignment="1">
      <alignment horizontal="center" vertical="center" shrinkToFit="1"/>
    </xf>
    <xf numFmtId="1" fontId="44"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5" fillId="0" borderId="95"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109" xfId="1" applyFont="1" applyBorder="1" applyAlignment="1">
      <alignment horizontal="center" vertical="center" shrinkToFit="1"/>
    </xf>
    <xf numFmtId="0" fontId="4" fillId="7" borderId="0" xfId="0" applyFont="1" applyFill="1" applyAlignment="1">
      <alignment horizontal="left" vertical="center" wrapText="1"/>
    </xf>
    <xf numFmtId="0" fontId="27" fillId="3" borderId="34" xfId="0" applyFont="1" applyFill="1" applyBorder="1" applyAlignment="1" applyProtection="1">
      <alignment horizontal="center" vertical="center" wrapText="1"/>
      <protection locked="0"/>
    </xf>
    <xf numFmtId="0" fontId="27" fillId="3" borderId="32" xfId="0" applyFont="1" applyFill="1" applyBorder="1" applyAlignment="1" applyProtection="1">
      <alignment horizontal="center" vertical="center" wrapText="1"/>
      <protection locked="0"/>
    </xf>
    <xf numFmtId="0" fontId="27" fillId="3" borderId="33" xfId="0" applyFont="1" applyFill="1" applyBorder="1" applyAlignment="1" applyProtection="1">
      <alignment horizontal="center" vertical="center" wrapText="1"/>
      <protection locked="0"/>
    </xf>
    <xf numFmtId="0" fontId="27" fillId="3" borderId="30"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protection locked="0"/>
    </xf>
    <xf numFmtId="0" fontId="27" fillId="3" borderId="31" xfId="0" applyFont="1" applyFill="1" applyBorder="1" applyAlignment="1" applyProtection="1">
      <alignment horizontal="center" vertical="center" wrapText="1"/>
      <protection locked="0"/>
    </xf>
    <xf numFmtId="0" fontId="14" fillId="4" borderId="34" xfId="0" applyFont="1" applyFill="1" applyBorder="1" applyAlignment="1">
      <alignment horizontal="center" vertical="center" shrinkToFit="1"/>
    </xf>
    <xf numFmtId="0" fontId="14" fillId="4" borderId="32"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28" fillId="4" borderId="34" xfId="0" applyFont="1" applyFill="1" applyBorder="1" applyAlignment="1">
      <alignment horizontal="center" vertical="center" shrinkToFit="1"/>
    </xf>
    <xf numFmtId="0" fontId="28" fillId="4" borderId="32" xfId="0" applyFont="1" applyFill="1" applyBorder="1" applyAlignment="1">
      <alignment horizontal="center" vertical="center" shrinkToFit="1"/>
    </xf>
    <xf numFmtId="0" fontId="28" fillId="4" borderId="33" xfId="0" applyFont="1" applyFill="1" applyBorder="1" applyAlignment="1">
      <alignment horizontal="center" vertical="center" shrinkToFit="1"/>
    </xf>
    <xf numFmtId="0" fontId="28" fillId="4" borderId="3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4" borderId="31" xfId="0" applyFont="1" applyFill="1" applyBorder="1" applyAlignment="1">
      <alignment horizontal="center" vertical="center" shrinkToFit="1"/>
    </xf>
    <xf numFmtId="0" fontId="26" fillId="3" borderId="34"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31" xfId="0" applyFont="1" applyFill="1" applyBorder="1" applyAlignment="1" applyProtection="1">
      <alignment horizontal="center" vertical="center" wrapText="1"/>
      <protection locked="0"/>
    </xf>
    <xf numFmtId="0" fontId="29" fillId="0" borderId="0" xfId="0" applyFont="1" applyAlignment="1">
      <alignment horizontal="left" vertical="top" wrapText="1"/>
    </xf>
    <xf numFmtId="0" fontId="0" fillId="0" borderId="0" xfId="0" applyAlignment="1">
      <alignment horizontal="left" vertical="top"/>
    </xf>
    <xf numFmtId="0" fontId="22" fillId="4" borderId="20"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3" fillId="4" borderId="26" xfId="0" applyFont="1" applyFill="1" applyBorder="1" applyAlignment="1">
      <alignment horizontal="left" vertical="center" wrapText="1"/>
    </xf>
    <xf numFmtId="0" fontId="23" fillId="4" borderId="0" xfId="0" applyFont="1" applyFill="1" applyBorder="1" applyAlignment="1">
      <alignment horizontal="left" vertical="center" wrapText="1"/>
    </xf>
    <xf numFmtId="0" fontId="23" fillId="4" borderId="27" xfId="0" applyFont="1" applyFill="1" applyBorder="1" applyAlignment="1">
      <alignment horizontal="left" vertical="center" wrapText="1"/>
    </xf>
    <xf numFmtId="0" fontId="23" fillId="4" borderId="30"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22" fillId="4" borderId="20"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21" xfId="0" applyFont="1" applyFill="1" applyBorder="1" applyAlignment="1">
      <alignment horizontal="center" vertical="center"/>
    </xf>
    <xf numFmtId="0" fontId="26" fillId="3" borderId="32" xfId="0" applyFont="1" applyFill="1" applyBorder="1" applyAlignment="1" applyProtection="1">
      <alignment horizontal="center" vertical="center" wrapText="1"/>
      <protection locked="0"/>
    </xf>
    <xf numFmtId="0" fontId="26" fillId="3" borderId="22" xfId="0" applyFont="1" applyFill="1" applyBorder="1" applyAlignment="1" applyProtection="1">
      <alignment horizontal="center" vertical="center" wrapTex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3" fillId="5" borderId="34" xfId="1" applyFont="1" applyFill="1" applyBorder="1" applyAlignment="1" applyProtection="1">
      <alignment horizontal="left" vertical="center" wrapText="1"/>
      <protection locked="0"/>
    </xf>
    <xf numFmtId="0" fontId="23" fillId="5" borderId="32" xfId="1" applyFont="1" applyFill="1" applyBorder="1" applyAlignment="1" applyProtection="1">
      <alignment horizontal="left" vertical="center" wrapText="1"/>
      <protection locked="0"/>
    </xf>
    <xf numFmtId="0" fontId="23" fillId="5" borderId="33" xfId="1" applyFont="1" applyFill="1" applyBorder="1" applyAlignment="1" applyProtection="1">
      <alignment horizontal="left" vertical="center" wrapText="1"/>
      <protection locked="0"/>
    </xf>
    <xf numFmtId="0" fontId="23" fillId="5" borderId="30" xfId="1" applyFont="1" applyFill="1" applyBorder="1" applyAlignment="1" applyProtection="1">
      <alignment horizontal="left" vertical="center" wrapText="1"/>
      <protection locked="0"/>
    </xf>
    <xf numFmtId="0" fontId="23" fillId="5" borderId="22" xfId="1" applyFont="1" applyFill="1" applyBorder="1" applyAlignment="1" applyProtection="1">
      <alignment horizontal="left" vertical="center" wrapText="1"/>
      <protection locked="0"/>
    </xf>
    <xf numFmtId="0" fontId="23" fillId="5" borderId="31" xfId="1" applyFont="1" applyFill="1" applyBorder="1" applyAlignment="1" applyProtection="1">
      <alignment horizontal="left" vertical="center" wrapTex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22" fillId="7" borderId="20" xfId="1" applyFont="1" applyFill="1" applyBorder="1" applyAlignment="1" applyProtection="1">
      <alignment horizontal="center" vertical="center"/>
      <protection locked="0"/>
    </xf>
    <xf numFmtId="0" fontId="22" fillId="7" borderId="24" xfId="1" applyFont="1" applyFill="1" applyBorder="1" applyAlignment="1" applyProtection="1">
      <alignment horizontal="center" vertical="center"/>
      <protection locked="0"/>
    </xf>
    <xf numFmtId="0" fontId="22" fillId="7" borderId="21" xfId="1" applyFont="1" applyFill="1" applyBorder="1" applyAlignment="1" applyProtection="1">
      <alignment horizontal="center" vertical="center"/>
      <protection locked="0"/>
    </xf>
    <xf numFmtId="0" fontId="23" fillId="4" borderId="34" xfId="1" applyFont="1" applyFill="1" applyBorder="1" applyAlignment="1" applyProtection="1">
      <alignment horizontal="left" vertical="center" wrapText="1"/>
    </xf>
    <xf numFmtId="0" fontId="23" fillId="4" borderId="32" xfId="1" applyFont="1" applyFill="1" applyBorder="1" applyAlignment="1" applyProtection="1">
      <alignment horizontal="left" vertical="center" wrapText="1"/>
    </xf>
    <xf numFmtId="0" fontId="23" fillId="4" borderId="33" xfId="1" applyFont="1" applyFill="1" applyBorder="1" applyAlignment="1" applyProtection="1">
      <alignment horizontal="left" vertical="center" wrapText="1"/>
    </xf>
    <xf numFmtId="0" fontId="23" fillId="4" borderId="30" xfId="1" applyFont="1" applyFill="1" applyBorder="1" applyAlignment="1" applyProtection="1">
      <alignment horizontal="left" vertical="center" wrapText="1"/>
    </xf>
    <xf numFmtId="0" fontId="23" fillId="4" borderId="22" xfId="1" applyFont="1" applyFill="1" applyBorder="1" applyAlignment="1" applyProtection="1">
      <alignment horizontal="left" vertical="center" wrapText="1"/>
    </xf>
    <xf numFmtId="0" fontId="23" fillId="4" borderId="31" xfId="1" applyFont="1" applyFill="1" applyBorder="1" applyAlignment="1" applyProtection="1">
      <alignment horizontal="left" vertical="center" wrapTex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49" fontId="35" fillId="0" borderId="32"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1" fillId="0" borderId="0" xfId="1" applyFont="1" applyFill="1" applyBorder="1" applyAlignment="1" applyProtection="1">
      <alignment horizontal="center" vertical="center"/>
      <protection locked="0"/>
    </xf>
    <xf numFmtId="0" fontId="31"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31" fillId="0" borderId="0" xfId="1" applyFont="1" applyFill="1" applyBorder="1" applyAlignment="1" applyProtection="1">
      <alignment horizontal="center" vertical="center"/>
    </xf>
    <xf numFmtId="0" fontId="31"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2" fillId="4" borderId="20" xfId="1" applyFont="1" applyFill="1" applyBorder="1" applyAlignment="1" applyProtection="1">
      <alignment horizontal="center" vertical="center"/>
    </xf>
    <xf numFmtId="0" fontId="22" fillId="4" borderId="24" xfId="1" applyFont="1" applyFill="1" applyBorder="1" applyAlignment="1" applyProtection="1">
      <alignment horizontal="center" vertical="center"/>
    </xf>
    <xf numFmtId="0" fontId="22"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43" fillId="0" borderId="26" xfId="1" applyFont="1" applyBorder="1" applyAlignment="1">
      <alignment horizontal="left" vertical="center" wrapText="1"/>
    </xf>
    <xf numFmtId="0" fontId="43" fillId="0" borderId="0" xfId="1" applyFont="1" applyBorder="1" applyAlignment="1">
      <alignment horizontal="left" vertical="center" wrapText="1"/>
    </xf>
    <xf numFmtId="0" fontId="43" fillId="0" borderId="27" xfId="1" applyFont="1" applyBorder="1" applyAlignment="1">
      <alignment horizontal="left" vertical="center" wrapText="1"/>
    </xf>
    <xf numFmtId="0" fontId="43" fillId="0" borderId="30" xfId="1" applyFont="1" applyBorder="1" applyAlignment="1">
      <alignment horizontal="left" vertical="center" wrapText="1"/>
    </xf>
    <xf numFmtId="0" fontId="43" fillId="0" borderId="22" xfId="1" applyFont="1" applyBorder="1" applyAlignment="1">
      <alignment horizontal="left" vertical="center" wrapText="1"/>
    </xf>
    <xf numFmtId="0" fontId="43" fillId="0" borderId="31" xfId="1" applyFont="1" applyBorder="1" applyAlignment="1">
      <alignment horizontal="left" vertical="center"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43" fillId="0" borderId="41" xfId="1" applyFont="1" applyBorder="1" applyAlignment="1">
      <alignment horizontal="center" vertical="center" shrinkToFit="1"/>
    </xf>
    <xf numFmtId="0" fontId="43" fillId="0" borderId="37" xfId="1" applyFont="1" applyBorder="1" applyAlignment="1">
      <alignment horizontal="center" vertical="center" shrinkToFit="1"/>
    </xf>
    <xf numFmtId="0" fontId="43"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43" fillId="0" borderId="1" xfId="1" applyFont="1" applyBorder="1" applyAlignment="1">
      <alignment horizontal="center" vertical="center" shrinkToFit="1"/>
    </xf>
    <xf numFmtId="0" fontId="43" fillId="0" borderId="38" xfId="1" applyFont="1" applyBorder="1" applyAlignment="1">
      <alignment horizontal="center" vertical="center" shrinkToFit="1"/>
    </xf>
    <xf numFmtId="0" fontId="43" fillId="0" borderId="6" xfId="1" applyFont="1" applyBorder="1" applyAlignment="1">
      <alignment horizontal="center" vertical="center" shrinkToFit="1"/>
    </xf>
    <xf numFmtId="0" fontId="20" fillId="0" borderId="3" xfId="1" applyFont="1" applyBorder="1" applyAlignment="1">
      <alignment horizontal="center" vertical="center" shrinkToFit="1"/>
    </xf>
    <xf numFmtId="0" fontId="22" fillId="0" borderId="41" xfId="1" applyFont="1" applyBorder="1" applyAlignment="1">
      <alignment horizontal="center" vertical="center" shrinkToFit="1"/>
    </xf>
    <xf numFmtId="0" fontId="22" fillId="0" borderId="1" xfId="1" applyFont="1" applyBorder="1" applyAlignment="1">
      <alignment horizontal="center" vertical="center" shrinkToFit="1"/>
    </xf>
    <xf numFmtId="0" fontId="40" fillId="0" borderId="41" xfId="1" applyFont="1" applyBorder="1" applyAlignment="1">
      <alignment horizontal="center" vertical="center" shrinkToFit="1"/>
    </xf>
    <xf numFmtId="0" fontId="40"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43" fillId="0" borderId="45" xfId="1" applyFont="1" applyBorder="1" applyAlignment="1">
      <alignment horizontal="left" vertical="center" shrinkToFit="1"/>
    </xf>
    <xf numFmtId="0" fontId="43" fillId="0" borderId="46" xfId="1" applyFont="1" applyBorder="1" applyAlignment="1">
      <alignment horizontal="left" vertical="center" shrinkToFit="1"/>
    </xf>
    <xf numFmtId="0" fontId="43" fillId="0" borderId="22" xfId="1" applyFont="1" applyBorder="1" applyAlignment="1">
      <alignment horizontal="left" vertical="center" shrinkToFit="1"/>
    </xf>
    <xf numFmtId="0" fontId="43"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43" fillId="0" borderId="42" xfId="1" applyFont="1" applyBorder="1" applyAlignment="1">
      <alignment horizontal="center" vertical="center" shrinkToFit="1"/>
    </xf>
    <xf numFmtId="0" fontId="43" fillId="0" borderId="39" xfId="1" applyFont="1" applyBorder="1" applyAlignment="1">
      <alignment horizontal="center" vertical="center" shrinkToFit="1"/>
    </xf>
    <xf numFmtId="0" fontId="43" fillId="0" borderId="43" xfId="1" applyFont="1" applyBorder="1" applyAlignment="1">
      <alignment horizontal="center" vertical="center" shrinkToFit="1"/>
    </xf>
    <xf numFmtId="0" fontId="44" fillId="0" borderId="38" xfId="1" applyFont="1" applyBorder="1" applyAlignment="1">
      <alignment horizontal="center" vertical="center" shrinkToFit="1"/>
    </xf>
    <xf numFmtId="0" fontId="44" fillId="0" borderId="28" xfId="1" applyFont="1" applyBorder="1" applyAlignment="1">
      <alignment horizontal="center" vertical="center" shrinkToFit="1"/>
    </xf>
    <xf numFmtId="0" fontId="44" fillId="0" borderId="49" xfId="1" applyFont="1" applyBorder="1" applyAlignment="1">
      <alignment horizontal="center" vertical="center" shrinkToFit="1"/>
    </xf>
    <xf numFmtId="0" fontId="44" fillId="0" borderId="39" xfId="1" applyFont="1" applyBorder="1" applyAlignment="1">
      <alignment horizontal="center" vertical="center" shrinkToFit="1"/>
    </xf>
    <xf numFmtId="0" fontId="44" fillId="0" borderId="29" xfId="1" applyFont="1" applyBorder="1" applyAlignment="1">
      <alignment horizontal="center" vertical="center" shrinkToFit="1"/>
    </xf>
    <xf numFmtId="0" fontId="44" fillId="0" borderId="51" xfId="1" applyFont="1" applyBorder="1" applyAlignment="1">
      <alignment horizontal="center" vertical="center" shrinkToFit="1"/>
    </xf>
    <xf numFmtId="0" fontId="43" fillId="0" borderId="26" xfId="1" applyFont="1" applyBorder="1" applyAlignment="1">
      <alignment horizontal="left" vertical="top" wrapText="1"/>
    </xf>
    <xf numFmtId="0" fontId="43" fillId="0" borderId="0" xfId="1" applyFont="1" applyBorder="1" applyAlignment="1">
      <alignment horizontal="left" vertical="top" wrapText="1"/>
    </xf>
    <xf numFmtId="0" fontId="43" fillId="0" borderId="27" xfId="1" applyFont="1" applyBorder="1" applyAlignment="1">
      <alignment horizontal="left" vertical="top" wrapText="1"/>
    </xf>
    <xf numFmtId="0" fontId="43" fillId="0" borderId="30" xfId="1" applyFont="1" applyBorder="1" applyAlignment="1">
      <alignment horizontal="left" vertical="top" wrapText="1"/>
    </xf>
    <xf numFmtId="0" fontId="43" fillId="0" borderId="22" xfId="1" applyFont="1" applyBorder="1" applyAlignment="1">
      <alignment horizontal="left" vertical="top" wrapText="1"/>
    </xf>
    <xf numFmtId="0" fontId="43" fillId="0" borderId="31" xfId="1" applyFont="1" applyBorder="1" applyAlignment="1">
      <alignment horizontal="left" vertical="top" wrapTex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5" fillId="0" borderId="2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5" fillId="0" borderId="70"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13" fillId="0" borderId="23" xfId="1" applyFont="1" applyBorder="1" applyAlignment="1">
      <alignment horizontal="center" vertical="center"/>
    </xf>
    <xf numFmtId="0" fontId="13" fillId="0" borderId="58" xfId="1" applyFont="1" applyBorder="1" applyAlignment="1">
      <alignment horizontal="center" vertical="center"/>
    </xf>
    <xf numFmtId="0" fontId="15" fillId="0" borderId="54" xfId="1" applyFont="1" applyBorder="1" applyAlignment="1">
      <alignment horizontal="center" vertical="center" wrapText="1" shrinkToFit="1"/>
    </xf>
    <xf numFmtId="0" fontId="15" fillId="0" borderId="57" xfId="1" applyFont="1" applyBorder="1" applyAlignment="1">
      <alignment horizontal="center" vertical="center" wrapText="1" shrinkToFit="1"/>
    </xf>
    <xf numFmtId="0" fontId="14" fillId="0" borderId="93" xfId="1" applyFont="1" applyBorder="1" applyAlignment="1">
      <alignment horizontal="left" vertical="center" indent="1" shrinkToFit="1"/>
    </xf>
    <xf numFmtId="0" fontId="14" fillId="0" borderId="94" xfId="1" applyFont="1" applyBorder="1" applyAlignment="1">
      <alignment horizontal="left" vertical="center" indent="1" shrinkToFit="1"/>
    </xf>
    <xf numFmtId="0" fontId="14" fillId="0" borderId="107" xfId="1" applyFont="1" applyBorder="1" applyAlignment="1">
      <alignment horizontal="left" vertical="center" indent="1" shrinkToFit="1"/>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22"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25"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23" xfId="1" applyFont="1" applyBorder="1" applyAlignment="1">
      <alignment horizontal="center" vertical="center" shrinkToFit="1"/>
    </xf>
    <xf numFmtId="0" fontId="6" fillId="0" borderId="5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6" fillId="0" borderId="61" xfId="1" applyFont="1" applyBorder="1" applyAlignment="1">
      <alignment horizontal="center" vertical="center"/>
    </xf>
    <xf numFmtId="0" fontId="6"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7" xfId="1" applyFont="1" applyBorder="1" applyAlignment="1">
      <alignment horizontal="center" vertical="center"/>
    </xf>
    <xf numFmtId="0" fontId="13" fillId="0" borderId="66" xfId="1" applyFont="1" applyBorder="1" applyAlignment="1">
      <alignment horizontal="center" vertical="center"/>
    </xf>
    <xf numFmtId="0" fontId="5" fillId="0" borderId="68"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3" fillId="0" borderId="59" xfId="1" applyFont="1" applyBorder="1" applyAlignment="1">
      <alignment horizontal="center" vertical="center"/>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5" fillId="0" borderId="69" xfId="1" applyFont="1" applyBorder="1" applyAlignment="1">
      <alignment horizontal="center" vertical="center"/>
    </xf>
    <xf numFmtId="0" fontId="13" fillId="0" borderId="70" xfId="1" applyFont="1" applyBorder="1" applyAlignment="1">
      <alignment horizontal="center" vertical="center"/>
    </xf>
    <xf numFmtId="0" fontId="6" fillId="0" borderId="68"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5" fillId="0" borderId="23"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23" xfId="1" applyFont="1" applyBorder="1" applyAlignment="1">
      <alignment horizontal="center" vertical="center"/>
    </xf>
    <xf numFmtId="0" fontId="5" fillId="0" borderId="58" xfId="1" applyFont="1" applyBorder="1" applyAlignment="1">
      <alignment horizontal="center" vertical="center"/>
    </xf>
    <xf numFmtId="0" fontId="6" fillId="0" borderId="59" xfId="1" applyFont="1" applyBorder="1" applyAlignment="1">
      <alignment horizontal="center" vertical="center" shrinkToFit="1"/>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horizontal="distributed"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xf numFmtId="0" fontId="45" fillId="0" borderId="99" xfId="1" applyFont="1" applyBorder="1" applyAlignment="1">
      <alignment horizontal="center" vertical="center" shrinkToFit="1"/>
    </xf>
    <xf numFmtId="0" fontId="45" fillId="0" borderId="100" xfId="1" applyFont="1" applyBorder="1" applyAlignment="1">
      <alignment horizontal="center" vertical="center" shrinkToFit="1"/>
    </xf>
    <xf numFmtId="0" fontId="45" fillId="0" borderId="101"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79" xfId="1" applyFont="1" applyBorder="1" applyAlignment="1">
      <alignment horizontal="center" vertical="center" shrinkToFit="1"/>
    </xf>
    <xf numFmtId="0" fontId="46" fillId="0" borderId="99" xfId="1" applyFont="1" applyBorder="1" applyAlignment="1">
      <alignment horizontal="center" vertical="center" shrinkToFit="1"/>
    </xf>
    <xf numFmtId="0" fontId="46" fillId="0" borderId="100" xfId="1" applyFont="1" applyBorder="1" applyAlignment="1">
      <alignment horizontal="center" vertical="center" shrinkToFit="1"/>
    </xf>
    <xf numFmtId="0" fontId="46" fillId="0" borderId="103" xfId="1" applyFont="1" applyBorder="1" applyAlignment="1">
      <alignment horizontal="center" vertical="center" shrinkToFit="1"/>
    </xf>
    <xf numFmtId="0" fontId="47" fillId="0" borderId="55" xfId="1" applyFont="1" applyBorder="1" applyAlignment="1">
      <alignment horizontal="center" vertical="center" shrinkToFit="1"/>
    </xf>
    <xf numFmtId="0" fontId="47" fillId="0" borderId="56" xfId="1" applyFont="1" applyBorder="1" applyAlignment="1">
      <alignment horizontal="center" vertical="center" shrinkToFit="1"/>
    </xf>
    <xf numFmtId="0" fontId="47" fillId="0" borderId="19" xfId="1" applyFont="1" applyBorder="1" applyAlignment="1">
      <alignment horizontal="center" vertical="center" shrinkToFit="1"/>
    </xf>
    <xf numFmtId="0" fontId="46" fillId="0" borderId="93" xfId="1" applyFont="1" applyBorder="1" applyAlignment="1">
      <alignment horizontal="center" vertical="center" shrinkToFit="1"/>
    </xf>
    <xf numFmtId="0" fontId="46" fillId="0" borderId="94" xfId="1" applyFont="1" applyBorder="1" applyAlignment="1">
      <alignment horizontal="center" vertical="center" shrinkToFit="1"/>
    </xf>
    <xf numFmtId="0" fontId="46" fillId="0" borderId="95"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5" fillId="0" borderId="58" xfId="1" applyFont="1" applyBorder="1" applyAlignment="1">
      <alignment horizontal="center" vertical="center" shrinkToFit="1"/>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5" fillId="0" borderId="93" xfId="1" applyFont="1" applyBorder="1" applyAlignment="1">
      <alignment horizontal="center" vertical="center" shrinkToFit="1"/>
    </xf>
    <xf numFmtId="0" fontId="45" fillId="0" borderId="94" xfId="1" applyFont="1" applyBorder="1" applyAlignment="1">
      <alignment horizontal="center" vertical="center" shrinkToFit="1"/>
    </xf>
    <xf numFmtId="0" fontId="45" fillId="0" borderId="96" xfId="1" applyFont="1" applyBorder="1" applyAlignment="1">
      <alignment horizontal="center" vertical="center"/>
    </xf>
    <xf numFmtId="0" fontId="45"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5" fillId="0" borderId="98" xfId="1" applyFont="1" applyBorder="1" applyAlignment="1">
      <alignment horizontal="center" vertical="center"/>
    </xf>
    <xf numFmtId="0" fontId="45" fillId="0" borderId="93" xfId="1" applyFont="1" applyBorder="1" applyAlignment="1" applyProtection="1">
      <alignment horizontal="center" vertical="center"/>
      <protection locked="0"/>
    </xf>
    <xf numFmtId="0" fontId="45" fillId="0" borderId="94" xfId="1" applyFont="1" applyBorder="1" applyAlignment="1" applyProtection="1">
      <alignment horizontal="center" vertical="center"/>
      <protection locked="0"/>
    </xf>
    <xf numFmtId="0" fontId="45" fillId="0" borderId="95" xfId="1" applyFont="1" applyBorder="1" applyAlignment="1" applyProtection="1">
      <alignment horizontal="center" vertical="center"/>
      <protection locked="0"/>
    </xf>
    <xf numFmtId="0" fontId="5" fillId="0" borderId="90" xfId="1" applyFont="1" applyBorder="1" applyAlignment="1">
      <alignment horizontal="center" vertical="center" shrinkToFit="1"/>
    </xf>
    <xf numFmtId="0" fontId="5" fillId="0" borderId="90" xfId="1" applyFont="1" applyBorder="1" applyAlignment="1">
      <alignment horizontal="center" vertical="center"/>
    </xf>
    <xf numFmtId="0" fontId="5" fillId="0" borderId="0" xfId="1" applyFont="1" applyBorder="1" applyAlignment="1">
      <alignment horizontal="center" vertical="center"/>
    </xf>
    <xf numFmtId="0" fontId="5" fillId="0" borderId="27" xfId="1" applyFont="1" applyBorder="1" applyAlignment="1">
      <alignment horizontal="center" vertical="center"/>
    </xf>
    <xf numFmtId="0" fontId="41" fillId="0" borderId="53" xfId="1" applyFont="1" applyBorder="1" applyAlignment="1">
      <alignment horizontal="distributed" vertical="center"/>
    </xf>
    <xf numFmtId="0" fontId="41" fillId="0" borderId="17" xfId="1" applyFont="1" applyBorder="1" applyAlignment="1">
      <alignment horizontal="distributed" vertical="center"/>
    </xf>
    <xf numFmtId="49" fontId="4" fillId="0" borderId="0" xfId="1" applyNumberFormat="1" applyFont="1" applyAlignment="1">
      <alignment vertical="center" shrinkToFit="1"/>
    </xf>
    <xf numFmtId="0" fontId="41" fillId="0" borderId="34" xfId="1" applyFont="1" applyBorder="1" applyAlignment="1">
      <alignment horizontal="distributed" vertical="center"/>
    </xf>
    <xf numFmtId="0" fontId="46" fillId="0" borderId="84" xfId="1" applyFont="1" applyBorder="1" applyAlignment="1">
      <alignment horizontal="center" vertical="center"/>
    </xf>
    <xf numFmtId="0" fontId="46" fillId="0" borderId="80" xfId="1" applyFont="1" applyBorder="1" applyAlignment="1">
      <alignment horizontal="center" vertical="center"/>
    </xf>
    <xf numFmtId="0" fontId="46" fillId="0" borderId="82" xfId="1" applyFont="1" applyBorder="1" applyAlignment="1">
      <alignment horizontal="center" vertical="center"/>
    </xf>
    <xf numFmtId="0" fontId="46" fillId="0" borderId="85" xfId="1" applyFont="1" applyBorder="1" applyAlignment="1">
      <alignment horizontal="center" vertical="center"/>
    </xf>
    <xf numFmtId="0" fontId="41" fillId="0" borderId="30" xfId="1" applyFont="1" applyBorder="1" applyAlignment="1">
      <alignment horizontal="distributed" vertical="center"/>
    </xf>
    <xf numFmtId="0" fontId="45" fillId="0" borderId="102"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47" fillId="0" borderId="47" xfId="1" applyFont="1" applyBorder="1" applyAlignment="1">
      <alignment horizontal="center" vertical="center" shrinkToFit="1"/>
    </xf>
    <xf numFmtId="0" fontId="47" fillId="0" borderId="22" xfId="1" applyFont="1" applyBorder="1" applyAlignment="1">
      <alignment horizontal="center" vertical="center" shrinkToFit="1"/>
    </xf>
    <xf numFmtId="0" fontId="47" fillId="0" borderId="31"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83" xfId="1" applyFont="1" applyBorder="1" applyAlignment="1">
      <alignment horizontal="center" vertical="center" shrinkToFit="1"/>
    </xf>
  </cellXfs>
  <cellStyles count="2">
    <cellStyle name="標準" xfId="0" builtinId="0"/>
    <cellStyle name="標準 2" xfId="1"/>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7</xdr:row>
      <xdr:rowOff>137160</xdr:rowOff>
    </xdr:from>
    <xdr:to>
      <xdr:col>13</xdr:col>
      <xdr:colOff>327660</xdr:colOff>
      <xdr:row>11</xdr:row>
      <xdr:rowOff>15240</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7985760" y="13106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106680</xdr:colOff>
      <xdr:row>4</xdr:row>
      <xdr:rowOff>143516</xdr:rowOff>
    </xdr:from>
    <xdr:to>
      <xdr:col>10</xdr:col>
      <xdr:colOff>1219200</xdr:colOff>
      <xdr:row>10</xdr:row>
      <xdr:rowOff>91440</xdr:rowOff>
    </xdr:to>
    <xdr:sp macro="" textlink="">
      <xdr:nvSpPr>
        <xdr:cNvPr id="4" name="角丸四角形吹き出し 3">
          <a:extLst>
            <a:ext uri="{FF2B5EF4-FFF2-40B4-BE49-F238E27FC236}">
              <a16:creationId xmlns:a16="http://schemas.microsoft.com/office/drawing/2014/main" xmlns="" id="{00000000-0008-0000-0100-000004000000}"/>
            </a:ext>
          </a:extLst>
        </xdr:cNvPr>
        <xdr:cNvSpPr/>
      </xdr:nvSpPr>
      <xdr:spPr>
        <a:xfrm>
          <a:off x="5212080" y="814076"/>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226060</xdr:rowOff>
    </xdr:from>
    <xdr:to>
      <xdr:col>6</xdr:col>
      <xdr:colOff>406400</xdr:colOff>
      <xdr:row>15</xdr:row>
      <xdr:rowOff>236220</xdr:rowOff>
    </xdr:to>
    <xdr:grpSp>
      <xdr:nvGrpSpPr>
        <xdr:cNvPr id="2" name="グループ化 1">
          <a:extLst>
            <a:ext uri="{FF2B5EF4-FFF2-40B4-BE49-F238E27FC236}">
              <a16:creationId xmlns:a16="http://schemas.microsoft.com/office/drawing/2014/main" xmlns="" id="{00000000-0008-0000-0300-000002000000}"/>
            </a:ext>
          </a:extLst>
        </xdr:cNvPr>
        <xdr:cNvGrpSpPr>
          <a:grpSpLocks/>
        </xdr:cNvGrpSpPr>
      </xdr:nvGrpSpPr>
      <xdr:grpSpPr bwMode="auto">
        <a:xfrm>
          <a:off x="348615" y="1816735"/>
          <a:ext cx="4134485" cy="2829560"/>
          <a:chOff x="389467" y="1055798"/>
          <a:chExt cx="3947583" cy="2891789"/>
        </a:xfrm>
      </xdr:grpSpPr>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xmlns="" id="{00000000-0008-0000-0300-000004000000}"/>
              </a:ext>
            </a:extLst>
          </xdr:cNvPr>
          <xdr:cNvSpPr txBox="1">
            <a:spLocks noChangeArrowheads="1"/>
          </xdr:cNvSpPr>
        </xdr:nvSpPr>
        <xdr:spPr bwMode="auto">
          <a:xfrm>
            <a:off x="647938" y="1055798"/>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a:extLst>
            <a:ext uri="{FF2B5EF4-FFF2-40B4-BE49-F238E27FC236}">
              <a16:creationId xmlns:a16="http://schemas.microsoft.com/office/drawing/2014/main" xmlns="" id="{00000000-0008-0000-0300-000032000000}"/>
            </a:ext>
          </a:extLst>
        </xdr:cNvPr>
        <xdr:cNvGrpSpPr>
          <a:grpSpLocks/>
        </xdr:cNvGrpSpPr>
      </xdr:nvGrpSpPr>
      <xdr:grpSpPr bwMode="auto">
        <a:xfrm>
          <a:off x="328295" y="7157720"/>
          <a:ext cx="4147185" cy="3091180"/>
          <a:chOff x="389467" y="680366"/>
          <a:chExt cx="3947583" cy="3267221"/>
        </a:xfrm>
      </xdr:grpSpPr>
      <xdr:grpSp>
        <xdr:nvGrpSpPr>
          <xdr:cNvPr id="51" name="グループ化 47">
            <a:extLst>
              <a:ext uri="{FF2B5EF4-FFF2-40B4-BE49-F238E27FC236}">
                <a16:creationId xmlns:a16="http://schemas.microsoft.com/office/drawing/2014/main" xmlns="" id="{00000000-0008-0000-0300-000033000000}"/>
              </a:ext>
            </a:extLst>
          </xdr:cNvPr>
          <xdr:cNvGrpSpPr>
            <a:grpSpLocks/>
          </xdr:cNvGrpSpPr>
        </xdr:nvGrpSpPr>
        <xdr:grpSpPr bwMode="auto">
          <a:xfrm>
            <a:off x="389467" y="2065870"/>
            <a:ext cx="3947583" cy="1881717"/>
            <a:chOff x="389467" y="2065870"/>
            <a:chExt cx="3947583" cy="1881717"/>
          </a:xfrm>
        </xdr:grpSpPr>
        <xdr:grpSp>
          <xdr:nvGrpSpPr>
            <xdr:cNvPr id="53" name="Group 4">
              <a:extLst>
                <a:ext uri="{FF2B5EF4-FFF2-40B4-BE49-F238E27FC236}">
                  <a16:creationId xmlns:a16="http://schemas.microsoft.com/office/drawing/2014/main" xmlns="" id="{00000000-0008-0000-0300-000035000000}"/>
                </a:ext>
              </a:extLst>
            </xdr:cNvPr>
            <xdr:cNvGrpSpPr>
              <a:grpSpLocks/>
            </xdr:cNvGrpSpPr>
          </xdr:nvGrpSpPr>
          <xdr:grpSpPr bwMode="auto">
            <a:xfrm>
              <a:off x="656167" y="2065870"/>
              <a:ext cx="486833" cy="1081617"/>
              <a:chOff x="45" y="304"/>
              <a:chExt cx="56" cy="118"/>
            </a:xfrm>
          </xdr:grpSpPr>
          <xdr:sp macro="" textlink="">
            <xdr:nvSpPr>
              <xdr:cNvPr id="96" name="AutoShape 5">
                <a:extLst>
                  <a:ext uri="{FF2B5EF4-FFF2-40B4-BE49-F238E27FC236}">
                    <a16:creationId xmlns:a16="http://schemas.microsoft.com/office/drawing/2014/main" xmlns="" id="{00000000-0008-0000-0300-00006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a:extLst>
                  <a:ext uri="{FF2B5EF4-FFF2-40B4-BE49-F238E27FC236}">
                    <a16:creationId xmlns:a16="http://schemas.microsoft.com/office/drawing/2014/main" xmlns="" id="{00000000-0008-0000-0300-00006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a:extLst>
                <a:ext uri="{FF2B5EF4-FFF2-40B4-BE49-F238E27FC236}">
                  <a16:creationId xmlns:a16="http://schemas.microsoft.com/office/drawing/2014/main" xmlns="" id="{00000000-0008-0000-0300-000036000000}"/>
                </a:ext>
              </a:extLst>
            </xdr:cNvPr>
            <xdr:cNvGrpSpPr>
              <a:grpSpLocks/>
            </xdr:cNvGrpSpPr>
          </xdr:nvGrpSpPr>
          <xdr:grpSpPr bwMode="auto">
            <a:xfrm>
              <a:off x="1155700" y="2065870"/>
              <a:ext cx="488950" cy="1081617"/>
              <a:chOff x="45" y="304"/>
              <a:chExt cx="56" cy="118"/>
            </a:xfrm>
          </xdr:grpSpPr>
          <xdr:sp macro="" textlink="">
            <xdr:nvSpPr>
              <xdr:cNvPr id="94" name="AutoShape 8">
                <a:extLst>
                  <a:ext uri="{FF2B5EF4-FFF2-40B4-BE49-F238E27FC236}">
                    <a16:creationId xmlns:a16="http://schemas.microsoft.com/office/drawing/2014/main" xmlns="" id="{00000000-0008-0000-0300-00005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a:extLst>
                  <a:ext uri="{FF2B5EF4-FFF2-40B4-BE49-F238E27FC236}">
                    <a16:creationId xmlns:a16="http://schemas.microsoft.com/office/drawing/2014/main" xmlns="" id="{00000000-0008-0000-0300-00005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a:extLst>
                <a:ext uri="{FF2B5EF4-FFF2-40B4-BE49-F238E27FC236}">
                  <a16:creationId xmlns:a16="http://schemas.microsoft.com/office/drawing/2014/main" xmlns="" id="{00000000-0008-0000-0300-000037000000}"/>
                </a:ext>
              </a:extLst>
            </xdr:cNvPr>
            <xdr:cNvGrpSpPr>
              <a:grpSpLocks/>
            </xdr:cNvGrpSpPr>
          </xdr:nvGrpSpPr>
          <xdr:grpSpPr bwMode="auto">
            <a:xfrm>
              <a:off x="1651000" y="2065870"/>
              <a:ext cx="488950" cy="1081617"/>
              <a:chOff x="45" y="304"/>
              <a:chExt cx="56" cy="118"/>
            </a:xfrm>
          </xdr:grpSpPr>
          <xdr:sp macro="" textlink="">
            <xdr:nvSpPr>
              <xdr:cNvPr id="92" name="AutoShape 11">
                <a:extLst>
                  <a:ext uri="{FF2B5EF4-FFF2-40B4-BE49-F238E27FC236}">
                    <a16:creationId xmlns:a16="http://schemas.microsoft.com/office/drawing/2014/main" xmlns="" id="{00000000-0008-0000-0300-00005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a:extLst>
                  <a:ext uri="{FF2B5EF4-FFF2-40B4-BE49-F238E27FC236}">
                    <a16:creationId xmlns:a16="http://schemas.microsoft.com/office/drawing/2014/main" xmlns="" id="{00000000-0008-0000-0300-00005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a:extLst>
                <a:ext uri="{FF2B5EF4-FFF2-40B4-BE49-F238E27FC236}">
                  <a16:creationId xmlns:a16="http://schemas.microsoft.com/office/drawing/2014/main" xmlns="" id="{00000000-0008-0000-0300-000038000000}"/>
                </a:ext>
              </a:extLst>
            </xdr:cNvPr>
            <xdr:cNvGrpSpPr>
              <a:grpSpLocks/>
            </xdr:cNvGrpSpPr>
          </xdr:nvGrpSpPr>
          <xdr:grpSpPr bwMode="auto">
            <a:xfrm>
              <a:off x="2139950" y="2065870"/>
              <a:ext cx="488950" cy="1081617"/>
              <a:chOff x="45" y="304"/>
              <a:chExt cx="56" cy="118"/>
            </a:xfrm>
          </xdr:grpSpPr>
          <xdr:sp macro="" textlink="">
            <xdr:nvSpPr>
              <xdr:cNvPr id="90" name="AutoShape 14">
                <a:extLst>
                  <a:ext uri="{FF2B5EF4-FFF2-40B4-BE49-F238E27FC236}">
                    <a16:creationId xmlns:a16="http://schemas.microsoft.com/office/drawing/2014/main" xmlns="" id="{00000000-0008-0000-0300-00005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a:extLst>
                  <a:ext uri="{FF2B5EF4-FFF2-40B4-BE49-F238E27FC236}">
                    <a16:creationId xmlns:a16="http://schemas.microsoft.com/office/drawing/2014/main" xmlns="" id="{00000000-0008-0000-0300-00005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a:extLst>
                <a:ext uri="{FF2B5EF4-FFF2-40B4-BE49-F238E27FC236}">
                  <a16:creationId xmlns:a16="http://schemas.microsoft.com/office/drawing/2014/main" xmlns="" id="{00000000-0008-0000-0300-000039000000}"/>
                </a:ext>
              </a:extLst>
            </xdr:cNvPr>
            <xdr:cNvGrpSpPr>
              <a:grpSpLocks/>
            </xdr:cNvGrpSpPr>
          </xdr:nvGrpSpPr>
          <xdr:grpSpPr bwMode="auto">
            <a:xfrm>
              <a:off x="2641600" y="2078570"/>
              <a:ext cx="482600" cy="1081617"/>
              <a:chOff x="45" y="304"/>
              <a:chExt cx="56" cy="118"/>
            </a:xfrm>
          </xdr:grpSpPr>
          <xdr:sp macro="" textlink="">
            <xdr:nvSpPr>
              <xdr:cNvPr id="88" name="AutoShape 17">
                <a:extLst>
                  <a:ext uri="{FF2B5EF4-FFF2-40B4-BE49-F238E27FC236}">
                    <a16:creationId xmlns:a16="http://schemas.microsoft.com/office/drawing/2014/main" xmlns="" id="{00000000-0008-0000-0300-00005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a:extLst>
                  <a:ext uri="{FF2B5EF4-FFF2-40B4-BE49-F238E27FC236}">
                    <a16:creationId xmlns:a16="http://schemas.microsoft.com/office/drawing/2014/main" xmlns="" id="{00000000-0008-0000-0300-00005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a:extLst>
                <a:ext uri="{FF2B5EF4-FFF2-40B4-BE49-F238E27FC236}">
                  <a16:creationId xmlns:a16="http://schemas.microsoft.com/office/drawing/2014/main" xmlns="" id="{00000000-0008-0000-0300-00003A000000}"/>
                </a:ext>
              </a:extLst>
            </xdr:cNvPr>
            <xdr:cNvGrpSpPr>
              <a:grpSpLocks/>
            </xdr:cNvGrpSpPr>
          </xdr:nvGrpSpPr>
          <xdr:grpSpPr bwMode="auto">
            <a:xfrm>
              <a:off x="3124200" y="2078570"/>
              <a:ext cx="488950" cy="1081617"/>
              <a:chOff x="45" y="304"/>
              <a:chExt cx="56" cy="118"/>
            </a:xfrm>
          </xdr:grpSpPr>
          <xdr:sp macro="" textlink="">
            <xdr:nvSpPr>
              <xdr:cNvPr id="86" name="AutoShape 20">
                <a:extLst>
                  <a:ext uri="{FF2B5EF4-FFF2-40B4-BE49-F238E27FC236}">
                    <a16:creationId xmlns:a16="http://schemas.microsoft.com/office/drawing/2014/main" xmlns="" id="{00000000-0008-0000-0300-00005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a:extLst>
                  <a:ext uri="{FF2B5EF4-FFF2-40B4-BE49-F238E27FC236}">
                    <a16:creationId xmlns:a16="http://schemas.microsoft.com/office/drawing/2014/main" xmlns="" id="{00000000-0008-0000-0300-00005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a:extLst>
                <a:ext uri="{FF2B5EF4-FFF2-40B4-BE49-F238E27FC236}">
                  <a16:creationId xmlns:a16="http://schemas.microsoft.com/office/drawing/2014/main" xmlns="" id="{00000000-0008-0000-0300-00003B000000}"/>
                </a:ext>
              </a:extLst>
            </xdr:cNvPr>
            <xdr:cNvGrpSpPr>
              <a:grpSpLocks/>
            </xdr:cNvGrpSpPr>
          </xdr:nvGrpSpPr>
          <xdr:grpSpPr bwMode="auto">
            <a:xfrm>
              <a:off x="3613150" y="2078570"/>
              <a:ext cx="491067" cy="1081617"/>
              <a:chOff x="45" y="304"/>
              <a:chExt cx="56" cy="118"/>
            </a:xfrm>
          </xdr:grpSpPr>
          <xdr:sp macro="" textlink="">
            <xdr:nvSpPr>
              <xdr:cNvPr id="84" name="AutoShape 23">
                <a:extLst>
                  <a:ext uri="{FF2B5EF4-FFF2-40B4-BE49-F238E27FC236}">
                    <a16:creationId xmlns:a16="http://schemas.microsoft.com/office/drawing/2014/main" xmlns="" id="{00000000-0008-0000-0300-00005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a:extLst>
                  <a:ext uri="{FF2B5EF4-FFF2-40B4-BE49-F238E27FC236}">
                    <a16:creationId xmlns:a16="http://schemas.microsoft.com/office/drawing/2014/main" xmlns="" id="{00000000-0008-0000-0300-00005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a:extLst>
                <a:ext uri="{FF2B5EF4-FFF2-40B4-BE49-F238E27FC236}">
                  <a16:creationId xmlns:a16="http://schemas.microsoft.com/office/drawing/2014/main" xmlns="" id="{00000000-0008-0000-0300-00003C000000}"/>
                </a:ext>
              </a:extLst>
            </xdr:cNvPr>
            <xdr:cNvGrpSpPr>
              <a:grpSpLocks/>
            </xdr:cNvGrpSpPr>
          </xdr:nvGrpSpPr>
          <xdr:grpSpPr bwMode="auto">
            <a:xfrm>
              <a:off x="389467" y="2853264"/>
              <a:ext cx="488950" cy="1090082"/>
              <a:chOff x="45" y="304"/>
              <a:chExt cx="56" cy="118"/>
            </a:xfrm>
          </xdr:grpSpPr>
          <xdr:sp macro="" textlink="">
            <xdr:nvSpPr>
              <xdr:cNvPr id="82" name="AutoShape 26">
                <a:extLst>
                  <a:ext uri="{FF2B5EF4-FFF2-40B4-BE49-F238E27FC236}">
                    <a16:creationId xmlns:a16="http://schemas.microsoft.com/office/drawing/2014/main" xmlns="" id="{00000000-0008-0000-0300-000052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a:extLst>
                  <a:ext uri="{FF2B5EF4-FFF2-40B4-BE49-F238E27FC236}">
                    <a16:creationId xmlns:a16="http://schemas.microsoft.com/office/drawing/2014/main" xmlns="" id="{00000000-0008-0000-0300-00005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a:extLst>
                <a:ext uri="{FF2B5EF4-FFF2-40B4-BE49-F238E27FC236}">
                  <a16:creationId xmlns:a16="http://schemas.microsoft.com/office/drawing/2014/main" xmlns="" id="{00000000-0008-0000-0300-00003D000000}"/>
                </a:ext>
              </a:extLst>
            </xdr:cNvPr>
            <xdr:cNvGrpSpPr>
              <a:grpSpLocks/>
            </xdr:cNvGrpSpPr>
          </xdr:nvGrpSpPr>
          <xdr:grpSpPr bwMode="auto">
            <a:xfrm>
              <a:off x="884767" y="2853264"/>
              <a:ext cx="486833" cy="1090082"/>
              <a:chOff x="45" y="304"/>
              <a:chExt cx="56" cy="118"/>
            </a:xfrm>
          </xdr:grpSpPr>
          <xdr:sp macro="" textlink="">
            <xdr:nvSpPr>
              <xdr:cNvPr id="80" name="AutoShape 29">
                <a:extLst>
                  <a:ext uri="{FF2B5EF4-FFF2-40B4-BE49-F238E27FC236}">
                    <a16:creationId xmlns:a16="http://schemas.microsoft.com/office/drawing/2014/main" xmlns="" id="{00000000-0008-0000-0300-000050000000}"/>
                  </a:ext>
                </a:extLst>
              </xdr:cNvPr>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a:extLst>
                  <a:ext uri="{FF2B5EF4-FFF2-40B4-BE49-F238E27FC236}">
                    <a16:creationId xmlns:a16="http://schemas.microsoft.com/office/drawing/2014/main" xmlns="" id="{00000000-0008-0000-0300-00005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a:extLst>
                <a:ext uri="{FF2B5EF4-FFF2-40B4-BE49-F238E27FC236}">
                  <a16:creationId xmlns:a16="http://schemas.microsoft.com/office/drawing/2014/main" xmlns="" id="{00000000-0008-0000-0300-00003E000000}"/>
                </a:ext>
              </a:extLst>
            </xdr:cNvPr>
            <xdr:cNvGrpSpPr>
              <a:grpSpLocks/>
            </xdr:cNvGrpSpPr>
          </xdr:nvGrpSpPr>
          <xdr:grpSpPr bwMode="auto">
            <a:xfrm>
              <a:off x="1377950" y="2853264"/>
              <a:ext cx="488950" cy="1090082"/>
              <a:chOff x="45" y="304"/>
              <a:chExt cx="56" cy="118"/>
            </a:xfrm>
          </xdr:grpSpPr>
          <xdr:sp macro="" textlink="">
            <xdr:nvSpPr>
              <xdr:cNvPr id="78" name="AutoShape 32">
                <a:extLst>
                  <a:ext uri="{FF2B5EF4-FFF2-40B4-BE49-F238E27FC236}">
                    <a16:creationId xmlns:a16="http://schemas.microsoft.com/office/drawing/2014/main" xmlns="" id="{00000000-0008-0000-0300-00004E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a:extLst>
                  <a:ext uri="{FF2B5EF4-FFF2-40B4-BE49-F238E27FC236}">
                    <a16:creationId xmlns:a16="http://schemas.microsoft.com/office/drawing/2014/main" xmlns="" id="{00000000-0008-0000-0300-00004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a:extLst>
                <a:ext uri="{FF2B5EF4-FFF2-40B4-BE49-F238E27FC236}">
                  <a16:creationId xmlns:a16="http://schemas.microsoft.com/office/drawing/2014/main" xmlns="" id="{00000000-0008-0000-0300-00003F000000}"/>
                </a:ext>
              </a:extLst>
            </xdr:cNvPr>
            <xdr:cNvGrpSpPr>
              <a:grpSpLocks/>
            </xdr:cNvGrpSpPr>
          </xdr:nvGrpSpPr>
          <xdr:grpSpPr bwMode="auto">
            <a:xfrm>
              <a:off x="1866900" y="2853264"/>
              <a:ext cx="488950" cy="1090082"/>
              <a:chOff x="45" y="304"/>
              <a:chExt cx="56" cy="118"/>
            </a:xfrm>
          </xdr:grpSpPr>
          <xdr:sp macro="" textlink="">
            <xdr:nvSpPr>
              <xdr:cNvPr id="76" name="AutoShape 35">
                <a:extLst>
                  <a:ext uri="{FF2B5EF4-FFF2-40B4-BE49-F238E27FC236}">
                    <a16:creationId xmlns:a16="http://schemas.microsoft.com/office/drawing/2014/main" xmlns="" id="{00000000-0008-0000-0300-00004C000000}"/>
                  </a:ext>
                </a:extLst>
              </xdr:cNvPr>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a:extLst>
                  <a:ext uri="{FF2B5EF4-FFF2-40B4-BE49-F238E27FC236}">
                    <a16:creationId xmlns:a16="http://schemas.microsoft.com/office/drawing/2014/main" xmlns="" id="{00000000-0008-0000-0300-00004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a:extLst>
                <a:ext uri="{FF2B5EF4-FFF2-40B4-BE49-F238E27FC236}">
                  <a16:creationId xmlns:a16="http://schemas.microsoft.com/office/drawing/2014/main" xmlns="" id="{00000000-0008-0000-0300-000040000000}"/>
                </a:ext>
              </a:extLst>
            </xdr:cNvPr>
            <xdr:cNvGrpSpPr>
              <a:grpSpLocks/>
            </xdr:cNvGrpSpPr>
          </xdr:nvGrpSpPr>
          <xdr:grpSpPr bwMode="auto">
            <a:xfrm>
              <a:off x="2368550" y="2865970"/>
              <a:ext cx="488950" cy="1081617"/>
              <a:chOff x="45" y="304"/>
              <a:chExt cx="56" cy="118"/>
            </a:xfrm>
          </xdr:grpSpPr>
          <xdr:sp macro="" textlink="">
            <xdr:nvSpPr>
              <xdr:cNvPr id="74" name="AutoShape 38">
                <a:extLst>
                  <a:ext uri="{FF2B5EF4-FFF2-40B4-BE49-F238E27FC236}">
                    <a16:creationId xmlns:a16="http://schemas.microsoft.com/office/drawing/2014/main" xmlns="" id="{00000000-0008-0000-0300-00004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a:extLst>
                  <a:ext uri="{FF2B5EF4-FFF2-40B4-BE49-F238E27FC236}">
                    <a16:creationId xmlns:a16="http://schemas.microsoft.com/office/drawing/2014/main" xmlns="" id="{00000000-0008-0000-0300-00004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a:extLst>
                <a:ext uri="{FF2B5EF4-FFF2-40B4-BE49-F238E27FC236}">
                  <a16:creationId xmlns:a16="http://schemas.microsoft.com/office/drawing/2014/main" xmlns="" id="{00000000-0008-0000-0300-000041000000}"/>
                </a:ext>
              </a:extLst>
            </xdr:cNvPr>
            <xdr:cNvGrpSpPr>
              <a:grpSpLocks/>
            </xdr:cNvGrpSpPr>
          </xdr:nvGrpSpPr>
          <xdr:grpSpPr bwMode="auto">
            <a:xfrm>
              <a:off x="2857500" y="2865970"/>
              <a:ext cx="488950" cy="1081617"/>
              <a:chOff x="45" y="304"/>
              <a:chExt cx="56" cy="118"/>
            </a:xfrm>
          </xdr:grpSpPr>
          <xdr:sp macro="" textlink="">
            <xdr:nvSpPr>
              <xdr:cNvPr id="72" name="AutoShape 41">
                <a:extLst>
                  <a:ext uri="{FF2B5EF4-FFF2-40B4-BE49-F238E27FC236}">
                    <a16:creationId xmlns:a16="http://schemas.microsoft.com/office/drawing/2014/main" xmlns="" id="{00000000-0008-0000-0300-00004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a:extLst>
                  <a:ext uri="{FF2B5EF4-FFF2-40B4-BE49-F238E27FC236}">
                    <a16:creationId xmlns:a16="http://schemas.microsoft.com/office/drawing/2014/main" xmlns="" id="{00000000-0008-0000-0300-00004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a:extLst>
                <a:ext uri="{FF2B5EF4-FFF2-40B4-BE49-F238E27FC236}">
                  <a16:creationId xmlns:a16="http://schemas.microsoft.com/office/drawing/2014/main" xmlns="" id="{00000000-0008-0000-0300-000042000000}"/>
                </a:ext>
              </a:extLst>
            </xdr:cNvPr>
            <xdr:cNvGrpSpPr>
              <a:grpSpLocks/>
            </xdr:cNvGrpSpPr>
          </xdr:nvGrpSpPr>
          <xdr:grpSpPr bwMode="auto">
            <a:xfrm>
              <a:off x="3346450" y="2865970"/>
              <a:ext cx="484717" cy="1081617"/>
              <a:chOff x="45" y="304"/>
              <a:chExt cx="56" cy="118"/>
            </a:xfrm>
          </xdr:grpSpPr>
          <xdr:sp macro="" textlink="">
            <xdr:nvSpPr>
              <xdr:cNvPr id="70" name="AutoShape 44">
                <a:extLst>
                  <a:ext uri="{FF2B5EF4-FFF2-40B4-BE49-F238E27FC236}">
                    <a16:creationId xmlns:a16="http://schemas.microsoft.com/office/drawing/2014/main" xmlns="" id="{00000000-0008-0000-0300-00004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a:extLst>
                  <a:ext uri="{FF2B5EF4-FFF2-40B4-BE49-F238E27FC236}">
                    <a16:creationId xmlns:a16="http://schemas.microsoft.com/office/drawing/2014/main" xmlns="" id="{00000000-0008-0000-0300-00004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a:extLst>
                <a:ext uri="{FF2B5EF4-FFF2-40B4-BE49-F238E27FC236}">
                  <a16:creationId xmlns:a16="http://schemas.microsoft.com/office/drawing/2014/main" xmlns="" id="{00000000-0008-0000-0300-000043000000}"/>
                </a:ext>
              </a:extLst>
            </xdr:cNvPr>
            <xdr:cNvGrpSpPr>
              <a:grpSpLocks/>
            </xdr:cNvGrpSpPr>
          </xdr:nvGrpSpPr>
          <xdr:grpSpPr bwMode="auto">
            <a:xfrm>
              <a:off x="3843867" y="2865970"/>
              <a:ext cx="493183" cy="1081617"/>
              <a:chOff x="45" y="304"/>
              <a:chExt cx="56" cy="118"/>
            </a:xfrm>
          </xdr:grpSpPr>
          <xdr:sp macro="" textlink="">
            <xdr:nvSpPr>
              <xdr:cNvPr id="68" name="AutoShape 47">
                <a:extLst>
                  <a:ext uri="{FF2B5EF4-FFF2-40B4-BE49-F238E27FC236}">
                    <a16:creationId xmlns:a16="http://schemas.microsoft.com/office/drawing/2014/main" xmlns="" id="{00000000-0008-0000-0300-00004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a:extLst>
                  <a:ext uri="{FF2B5EF4-FFF2-40B4-BE49-F238E27FC236}">
                    <a16:creationId xmlns:a16="http://schemas.microsoft.com/office/drawing/2014/main" xmlns="" id="{00000000-0008-0000-0300-00004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a:extLst>
              <a:ext uri="{FF2B5EF4-FFF2-40B4-BE49-F238E27FC236}">
                <a16:creationId xmlns:a16="http://schemas.microsoft.com/office/drawing/2014/main" xmlns="" id="{00000000-0008-0000-0300-000034000000}"/>
              </a:ext>
            </a:extLst>
          </xdr:cNvPr>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8</xdr:row>
      <xdr:rowOff>246380</xdr:rowOff>
    </xdr:from>
    <xdr:to>
      <xdr:col>6</xdr:col>
      <xdr:colOff>303019</xdr:colOff>
      <xdr:row>10</xdr:row>
      <xdr:rowOff>76200</xdr:rowOff>
    </xdr:to>
    <xdr:sp macro="" textlink="">
      <xdr:nvSpPr>
        <xdr:cNvPr id="98" name="Text Box 47">
          <a:extLst>
            <a:ext uri="{FF2B5EF4-FFF2-40B4-BE49-F238E27FC236}">
              <a16:creationId xmlns:a16="http://schemas.microsoft.com/office/drawing/2014/main" xmlns="" id="{00000000-0008-0000-0300-000062000000}"/>
            </a:ext>
          </a:extLst>
        </xdr:cNvPr>
        <xdr:cNvSpPr txBox="1">
          <a:spLocks noChangeArrowheads="1"/>
        </xdr:cNvSpPr>
      </xdr:nvSpPr>
      <xdr:spPr bwMode="auto">
        <a:xfrm>
          <a:off x="373380" y="2181860"/>
          <a:ext cx="3602479" cy="530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a:extLst>
            <a:ext uri="{FF2B5EF4-FFF2-40B4-BE49-F238E27FC236}">
              <a16:creationId xmlns:a16="http://schemas.microsoft.com/office/drawing/2014/main" xmlns="" id="{00000000-0008-0000-0300-000064000000}"/>
            </a:ext>
          </a:extLst>
        </xdr:cNvPr>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58420</xdr:colOff>
      <xdr:row>1</xdr:row>
      <xdr:rowOff>85090</xdr:rowOff>
    </xdr:from>
    <xdr:to>
      <xdr:col>7</xdr:col>
      <xdr:colOff>300655</xdr:colOff>
      <xdr:row>1</xdr:row>
      <xdr:rowOff>378563</xdr:rowOff>
    </xdr:to>
    <xdr:sp macro="" textlink="">
      <xdr:nvSpPr>
        <xdr:cNvPr id="2" name="Text Box 1">
          <a:extLst>
            <a:ext uri="{FF2B5EF4-FFF2-40B4-BE49-F238E27FC236}">
              <a16:creationId xmlns:a16="http://schemas.microsoft.com/office/drawing/2014/main" xmlns="" id="{00000000-0008-0000-0400-000002000000}"/>
            </a:ext>
          </a:extLst>
        </xdr:cNvPr>
        <xdr:cNvSpPr txBox="1">
          <a:spLocks noChangeArrowheads="1"/>
        </xdr:cNvSpPr>
      </xdr:nvSpPr>
      <xdr:spPr bwMode="auto">
        <a:xfrm>
          <a:off x="5598160" y="54991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129540</xdr:colOff>
      <xdr:row>5</xdr:row>
      <xdr:rowOff>121920</xdr:rowOff>
    </xdr:from>
    <xdr:to>
      <xdr:col>7</xdr:col>
      <xdr:colOff>586740</xdr:colOff>
      <xdr:row>5</xdr:row>
      <xdr:rowOff>281940</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a:xfrm>
          <a:off x="5669280" y="1729740"/>
          <a:ext cx="457200" cy="160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xmlns=""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xmlns=""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view="pageBreakPreview" topLeftCell="A13" workbookViewId="0">
      <selection activeCell="C3" sqref="C3"/>
    </sheetView>
  </sheetViews>
  <sheetFormatPr defaultRowHeight="13.5"/>
  <cols>
    <col min="1" max="1" width="3.5" customWidth="1"/>
    <col min="2" max="2" width="18.375" bestFit="1" customWidth="1"/>
    <col min="3" max="4" width="41.25" customWidth="1"/>
  </cols>
  <sheetData>
    <row r="1" spans="2:16" ht="25.15" customHeight="1" thickBot="1">
      <c r="B1" s="197" t="s">
        <v>105</v>
      </c>
      <c r="C1" s="197"/>
      <c r="D1" s="197"/>
    </row>
    <row r="2" spans="2:16" ht="19.899999999999999" customHeight="1" thickBot="1">
      <c r="B2" s="56" t="s">
        <v>104</v>
      </c>
      <c r="C2" s="195" t="s">
        <v>139</v>
      </c>
      <c r="D2" s="196"/>
      <c r="G2" s="212" t="s">
        <v>31</v>
      </c>
      <c r="H2" s="213"/>
      <c r="I2" s="213"/>
      <c r="J2" s="213"/>
      <c r="K2" s="214"/>
      <c r="L2" s="66"/>
      <c r="M2" s="66"/>
      <c r="N2" s="66"/>
      <c r="O2" s="66"/>
      <c r="P2" s="66"/>
    </row>
    <row r="3" spans="2:16" ht="19.899999999999999" customHeight="1" thickBot="1">
      <c r="B3" s="1"/>
      <c r="C3" s="5" t="s">
        <v>18</v>
      </c>
      <c r="D3" s="6" t="s">
        <v>19</v>
      </c>
      <c r="G3" s="215" t="s">
        <v>34</v>
      </c>
      <c r="H3" s="216"/>
      <c r="I3" s="216"/>
      <c r="J3" s="216"/>
      <c r="K3" s="217"/>
      <c r="L3" s="66"/>
      <c r="M3" s="66"/>
      <c r="N3" s="66"/>
      <c r="O3" s="66"/>
      <c r="P3" s="66"/>
    </row>
    <row r="4" spans="2:16" ht="19.899999999999999" customHeight="1">
      <c r="B4" s="2" t="s">
        <v>6</v>
      </c>
      <c r="C4" s="155"/>
      <c r="D4" s="7" t="s">
        <v>117</v>
      </c>
      <c r="G4" s="215"/>
      <c r="H4" s="216"/>
      <c r="I4" s="216"/>
      <c r="J4" s="216"/>
      <c r="K4" s="217"/>
      <c r="L4" s="66"/>
      <c r="M4" s="66"/>
    </row>
    <row r="5" spans="2:16" ht="19.899999999999999" customHeight="1" thickBot="1">
      <c r="B5" s="3" t="s">
        <v>7</v>
      </c>
      <c r="C5" s="156"/>
      <c r="D5" s="8" t="s">
        <v>118</v>
      </c>
      <c r="G5" s="218"/>
      <c r="H5" s="219"/>
      <c r="I5" s="219"/>
      <c r="J5" s="219"/>
      <c r="K5" s="220"/>
      <c r="L5" s="66"/>
      <c r="M5" s="66"/>
    </row>
    <row r="6" spans="2:16" ht="19.899999999999999" customHeight="1" thickBot="1">
      <c r="B6" s="3" t="s">
        <v>8</v>
      </c>
      <c r="C6" s="156"/>
      <c r="D6" s="8" t="s">
        <v>119</v>
      </c>
      <c r="G6" s="221" t="s">
        <v>41</v>
      </c>
      <c r="H6" s="222"/>
      <c r="I6" s="223"/>
      <c r="J6" s="224"/>
      <c r="K6" s="225"/>
      <c r="L6" s="66"/>
      <c r="M6" s="66"/>
    </row>
    <row r="7" spans="2:16" ht="19.899999999999999" customHeight="1" thickBot="1">
      <c r="B7" s="3" t="s">
        <v>9</v>
      </c>
      <c r="C7" s="156"/>
      <c r="D7" s="8" t="s">
        <v>120</v>
      </c>
      <c r="G7" s="198" t="s">
        <v>43</v>
      </c>
      <c r="H7" s="199"/>
      <c r="I7" s="226"/>
      <c r="J7" s="227"/>
      <c r="K7" s="67" t="s">
        <v>107</v>
      </c>
      <c r="L7" s="66"/>
      <c r="M7" s="66"/>
      <c r="N7" s="66"/>
      <c r="O7" s="66"/>
      <c r="P7" s="66"/>
    </row>
    <row r="8" spans="2:16" ht="19.899999999999999" customHeight="1">
      <c r="B8" s="3" t="s">
        <v>10</v>
      </c>
      <c r="C8" s="156"/>
      <c r="D8" s="8" t="s">
        <v>121</v>
      </c>
      <c r="G8" s="228" t="s">
        <v>108</v>
      </c>
      <c r="H8" s="229"/>
      <c r="I8" s="229"/>
      <c r="J8" s="229"/>
      <c r="K8" s="230"/>
      <c r="L8" s="66"/>
      <c r="M8" s="66"/>
      <c r="N8" s="66"/>
      <c r="O8" s="66"/>
      <c r="P8" s="66"/>
    </row>
    <row r="9" spans="2:16" ht="19.899999999999999" customHeight="1">
      <c r="B9" s="3" t="s">
        <v>11</v>
      </c>
      <c r="C9" s="156"/>
      <c r="D9" s="8" t="s">
        <v>122</v>
      </c>
      <c r="G9" s="231"/>
      <c r="H9" s="232"/>
      <c r="I9" s="232"/>
      <c r="J9" s="232"/>
      <c r="K9" s="233"/>
      <c r="L9" s="66"/>
      <c r="M9" s="66"/>
      <c r="N9" s="66"/>
      <c r="O9" s="66"/>
      <c r="P9" s="66"/>
    </row>
    <row r="10" spans="2:16" ht="19.899999999999999" customHeight="1">
      <c r="B10" s="3" t="s">
        <v>12</v>
      </c>
      <c r="C10" s="156"/>
      <c r="D10" s="8" t="s">
        <v>20</v>
      </c>
      <c r="G10" s="231"/>
      <c r="H10" s="232"/>
      <c r="I10" s="232"/>
      <c r="J10" s="232"/>
      <c r="K10" s="233"/>
      <c r="L10" s="66"/>
      <c r="M10" s="66"/>
      <c r="N10" s="66"/>
      <c r="O10" s="66"/>
      <c r="P10" s="66"/>
    </row>
    <row r="11" spans="2:16" ht="19.899999999999999" customHeight="1" thickBot="1">
      <c r="B11" s="3" t="s">
        <v>13</v>
      </c>
      <c r="C11" s="156"/>
      <c r="D11" s="8" t="s">
        <v>123</v>
      </c>
      <c r="G11" s="234"/>
      <c r="H11" s="235"/>
      <c r="I11" s="235"/>
      <c r="J11" s="235"/>
      <c r="K11" s="236"/>
      <c r="L11" s="66"/>
      <c r="M11" s="66"/>
      <c r="N11" s="66"/>
      <c r="O11" s="66"/>
      <c r="P11" s="66"/>
    </row>
    <row r="12" spans="2:16" ht="19.899999999999999" customHeight="1">
      <c r="B12" s="3" t="s">
        <v>14</v>
      </c>
      <c r="C12" s="156"/>
      <c r="D12" s="8" t="s">
        <v>124</v>
      </c>
      <c r="K12" s="66"/>
      <c r="L12" s="66"/>
      <c r="M12" s="66"/>
      <c r="N12" s="66"/>
      <c r="O12" s="66"/>
      <c r="P12" s="66"/>
    </row>
    <row r="13" spans="2:16" ht="19.899999999999999" customHeight="1">
      <c r="B13" s="3" t="s">
        <v>15</v>
      </c>
      <c r="C13" s="156"/>
      <c r="D13" s="8" t="s">
        <v>125</v>
      </c>
      <c r="K13" s="66"/>
      <c r="L13" s="66"/>
      <c r="M13" s="66"/>
      <c r="N13" s="66"/>
      <c r="O13" s="66"/>
      <c r="P13" s="66"/>
    </row>
    <row r="14" spans="2:16" ht="19.899999999999999" customHeight="1">
      <c r="B14" s="3" t="s">
        <v>16</v>
      </c>
      <c r="C14" s="156"/>
      <c r="D14" s="8" t="s">
        <v>126</v>
      </c>
      <c r="F14" s="66"/>
      <c r="G14" s="66"/>
      <c r="H14" s="66"/>
      <c r="I14" s="66"/>
      <c r="J14" s="66"/>
      <c r="K14" s="66"/>
      <c r="L14" s="66"/>
      <c r="M14" s="66"/>
      <c r="N14" s="66"/>
      <c r="O14" s="66"/>
      <c r="P14" s="66"/>
    </row>
    <row r="15" spans="2:16" ht="63" customHeight="1" thickBot="1">
      <c r="B15" s="4" t="s">
        <v>17</v>
      </c>
      <c r="C15" s="169"/>
      <c r="D15" s="71" t="s">
        <v>21</v>
      </c>
      <c r="F15" s="68" t="s">
        <v>114</v>
      </c>
      <c r="G15" s="66"/>
      <c r="H15" s="66"/>
      <c r="I15" s="66"/>
      <c r="J15" s="66"/>
      <c r="K15" s="66"/>
      <c r="L15" s="66"/>
      <c r="M15" s="66"/>
      <c r="N15" s="66"/>
      <c r="O15" s="66"/>
      <c r="P15" s="66"/>
    </row>
    <row r="16" spans="2:16" ht="19.899999999999999" customHeight="1">
      <c r="B16" s="72" t="s">
        <v>127</v>
      </c>
      <c r="F16" s="69" t="s">
        <v>115</v>
      </c>
      <c r="G16" s="66"/>
      <c r="H16" s="66"/>
      <c r="I16" s="66"/>
      <c r="J16" s="66"/>
      <c r="K16" s="66"/>
      <c r="L16" s="66"/>
      <c r="M16" s="66"/>
      <c r="N16" s="66"/>
      <c r="O16" s="66"/>
      <c r="P16" s="66"/>
    </row>
    <row r="17" spans="2:16" ht="19.899999999999999" customHeight="1" thickBot="1">
      <c r="B17" s="210" t="s">
        <v>128</v>
      </c>
      <c r="C17" s="211"/>
      <c r="D17" s="211"/>
      <c r="F17" s="70" t="s">
        <v>116</v>
      </c>
      <c r="G17" s="66"/>
      <c r="H17" s="66"/>
      <c r="I17" s="66"/>
      <c r="J17" s="66"/>
      <c r="K17" s="66"/>
      <c r="L17" s="66"/>
      <c r="M17" s="66"/>
      <c r="N17" s="66"/>
      <c r="O17" s="66"/>
      <c r="P17" s="66"/>
    </row>
    <row r="18" spans="2:16" ht="21.75" thickBot="1">
      <c r="B18" s="211"/>
      <c r="C18" s="211"/>
      <c r="D18" s="211"/>
      <c r="F18" s="237" t="s">
        <v>109</v>
      </c>
      <c r="G18" s="238"/>
      <c r="H18" s="238"/>
      <c r="I18" s="238"/>
      <c r="J18" s="239"/>
      <c r="K18" s="237" t="s">
        <v>110</v>
      </c>
      <c r="L18" s="238"/>
      <c r="M18" s="239"/>
      <c r="N18" s="66"/>
      <c r="O18" s="66"/>
      <c r="P18" s="66"/>
    </row>
    <row r="19" spans="2:16">
      <c r="B19" s="211"/>
      <c r="C19" s="211"/>
      <c r="D19" s="211"/>
      <c r="F19" s="206"/>
      <c r="G19" s="240"/>
      <c r="H19" s="240"/>
      <c r="I19" s="240"/>
      <c r="J19" s="207"/>
      <c r="K19" s="186"/>
      <c r="L19" s="187"/>
      <c r="M19" s="188"/>
      <c r="N19" s="185" t="s">
        <v>111</v>
      </c>
      <c r="O19" s="185"/>
      <c r="P19" s="185"/>
    </row>
    <row r="20" spans="2:16" ht="14.25" thickBot="1">
      <c r="B20" s="211"/>
      <c r="C20" s="211"/>
      <c r="D20" s="211"/>
      <c r="F20" s="208"/>
      <c r="G20" s="241"/>
      <c r="H20" s="241"/>
      <c r="I20" s="241"/>
      <c r="J20" s="209"/>
      <c r="K20" s="189"/>
      <c r="L20" s="190"/>
      <c r="M20" s="191"/>
      <c r="N20" s="185"/>
      <c r="O20" s="185"/>
      <c r="P20" s="185"/>
    </row>
    <row r="21" spans="2:16" ht="21.75" thickBot="1">
      <c r="B21" s="211"/>
      <c r="C21" s="211"/>
      <c r="D21" s="211"/>
      <c r="F21" s="237" t="s">
        <v>109</v>
      </c>
      <c r="G21" s="238"/>
      <c r="H21" s="238"/>
      <c r="I21" s="238"/>
      <c r="J21" s="239"/>
      <c r="K21" s="237" t="s">
        <v>110</v>
      </c>
      <c r="L21" s="238"/>
      <c r="M21" s="239"/>
      <c r="N21" s="185"/>
      <c r="O21" s="185"/>
      <c r="P21" s="185"/>
    </row>
    <row r="22" spans="2:16">
      <c r="B22" s="211"/>
      <c r="C22" s="211"/>
      <c r="D22" s="211"/>
      <c r="F22" s="206"/>
      <c r="G22" s="240"/>
      <c r="H22" s="240"/>
      <c r="I22" s="240"/>
      <c r="J22" s="207"/>
      <c r="K22" s="186"/>
      <c r="L22" s="187"/>
      <c r="M22" s="188"/>
      <c r="N22" s="185"/>
      <c r="O22" s="185"/>
      <c r="P22" s="185"/>
    </row>
    <row r="23" spans="2:16" ht="14.25" thickBot="1">
      <c r="B23" s="211"/>
      <c r="C23" s="211"/>
      <c r="D23" s="211"/>
      <c r="F23" s="208"/>
      <c r="G23" s="241"/>
      <c r="H23" s="241"/>
      <c r="I23" s="241"/>
      <c r="J23" s="209"/>
      <c r="K23" s="189"/>
      <c r="L23" s="190"/>
      <c r="M23" s="191"/>
      <c r="N23" s="66"/>
      <c r="O23" s="66"/>
      <c r="P23" s="66"/>
    </row>
    <row r="24" spans="2:16" ht="14.25" thickBot="1">
      <c r="B24" s="211"/>
      <c r="C24" s="211"/>
      <c r="D24" s="211"/>
      <c r="F24" s="192" t="s">
        <v>112</v>
      </c>
      <c r="G24" s="193"/>
      <c r="H24" s="193"/>
      <c r="I24" s="193"/>
      <c r="J24" s="194"/>
      <c r="K24" s="66"/>
      <c r="L24" s="66"/>
      <c r="M24" s="66"/>
      <c r="N24" s="66"/>
      <c r="O24" s="66"/>
      <c r="P24" s="66"/>
    </row>
    <row r="25" spans="2:16">
      <c r="F25" s="200" t="s">
        <v>113</v>
      </c>
      <c r="G25" s="201"/>
      <c r="H25" s="202"/>
      <c r="I25" s="206"/>
      <c r="J25" s="207"/>
    </row>
    <row r="26" spans="2:16" ht="14.25" thickBot="1">
      <c r="F26" s="203"/>
      <c r="G26" s="204"/>
      <c r="H26" s="205"/>
      <c r="I26" s="208"/>
      <c r="J26" s="209"/>
    </row>
  </sheetData>
  <sheetProtection sheet="1" objects="1" scenarios="1"/>
  <mergeCells count="22">
    <mergeCell ref="F25:H26"/>
    <mergeCell ref="I25:J26"/>
    <mergeCell ref="B17:D24"/>
    <mergeCell ref="G2:K2"/>
    <mergeCell ref="G3:K5"/>
    <mergeCell ref="G6:H6"/>
    <mergeCell ref="I6:K6"/>
    <mergeCell ref="I7:J7"/>
    <mergeCell ref="G8:K11"/>
    <mergeCell ref="F18:J18"/>
    <mergeCell ref="K18:M18"/>
    <mergeCell ref="F19:J20"/>
    <mergeCell ref="K19:M20"/>
    <mergeCell ref="F21:J21"/>
    <mergeCell ref="K21:M21"/>
    <mergeCell ref="F22:J23"/>
    <mergeCell ref="N19:P22"/>
    <mergeCell ref="K22:M23"/>
    <mergeCell ref="F24:J24"/>
    <mergeCell ref="C2:D2"/>
    <mergeCell ref="B1:D1"/>
    <mergeCell ref="G7:H7"/>
  </mergeCells>
  <phoneticPr fontId="1"/>
  <dataValidations count="2">
    <dataValidation type="list" allowBlank="1" showInputMessage="1" showErrorMessage="1" sqref="I25:J26">
      <formula1>"○,×"</formula1>
    </dataValidation>
    <dataValidation type="list" allowBlank="1" showInputMessage="1" showErrorMessage="1" sqref="K19:M20 K22:M23">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selection activeCell="J18" sqref="J18"/>
    </sheetView>
  </sheetViews>
  <sheetFormatPr defaultRowHeight="13.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c r="A1" s="9" t="s">
        <v>0</v>
      </c>
      <c r="B1" s="10" t="s">
        <v>1</v>
      </c>
      <c r="C1" s="10" t="s">
        <v>2</v>
      </c>
      <c r="D1" s="10" t="s">
        <v>3</v>
      </c>
      <c r="E1" s="10" t="s">
        <v>4</v>
      </c>
      <c r="F1" s="10" t="s">
        <v>5</v>
      </c>
      <c r="H1" s="11" t="s">
        <v>19</v>
      </c>
    </row>
    <row r="2" spans="1:13">
      <c r="A2" s="12">
        <v>1</v>
      </c>
      <c r="B2" s="154"/>
      <c r="C2" s="154"/>
      <c r="D2" s="154"/>
      <c r="E2" s="154"/>
      <c r="F2" s="154"/>
      <c r="H2" s="10" t="s">
        <v>0</v>
      </c>
      <c r="I2" s="10" t="s">
        <v>1</v>
      </c>
      <c r="J2" s="10" t="s">
        <v>2</v>
      </c>
      <c r="K2" s="10" t="s">
        <v>3</v>
      </c>
      <c r="L2" s="10" t="s">
        <v>4</v>
      </c>
      <c r="M2" s="10" t="s">
        <v>5</v>
      </c>
    </row>
    <row r="3" spans="1:13">
      <c r="A3" s="12">
        <v>2</v>
      </c>
      <c r="B3" s="154"/>
      <c r="C3" s="154"/>
      <c r="D3" s="154"/>
      <c r="E3" s="154"/>
      <c r="F3" s="154"/>
      <c r="H3" s="12">
        <v>1</v>
      </c>
      <c r="I3" s="57" t="s">
        <v>22</v>
      </c>
      <c r="J3" s="57" t="s">
        <v>23</v>
      </c>
      <c r="K3" s="57" t="s">
        <v>24</v>
      </c>
      <c r="L3" s="57">
        <v>3</v>
      </c>
      <c r="M3" s="57">
        <v>185</v>
      </c>
    </row>
    <row r="4" spans="1:13">
      <c r="A4" s="12">
        <v>3</v>
      </c>
      <c r="B4" s="154"/>
      <c r="C4" s="154"/>
      <c r="D4" s="154"/>
      <c r="E4" s="154"/>
      <c r="F4" s="154"/>
      <c r="H4" s="12">
        <v>2</v>
      </c>
      <c r="I4" s="57"/>
      <c r="J4" s="57" t="s">
        <v>132</v>
      </c>
      <c r="K4" s="57" t="s">
        <v>25</v>
      </c>
      <c r="L4" s="57">
        <v>3</v>
      </c>
      <c r="M4" s="57">
        <v>178</v>
      </c>
    </row>
    <row r="5" spans="1:13">
      <c r="A5" s="12">
        <v>4</v>
      </c>
      <c r="B5" s="154"/>
      <c r="C5" s="154"/>
      <c r="D5" s="154"/>
      <c r="E5" s="154"/>
      <c r="F5" s="154"/>
      <c r="H5" s="12">
        <v>3</v>
      </c>
      <c r="I5" s="57"/>
      <c r="J5" s="57" t="s">
        <v>26</v>
      </c>
      <c r="K5" s="57" t="s">
        <v>27</v>
      </c>
      <c r="L5" s="57">
        <v>3</v>
      </c>
      <c r="M5" s="57">
        <v>180</v>
      </c>
    </row>
    <row r="6" spans="1:13">
      <c r="A6" s="12">
        <v>5</v>
      </c>
      <c r="B6" s="154"/>
      <c r="C6" s="154"/>
      <c r="D6" s="154"/>
      <c r="E6" s="154"/>
      <c r="F6" s="154"/>
    </row>
    <row r="7" spans="1:13">
      <c r="A7" s="12">
        <v>6</v>
      </c>
      <c r="B7" s="154"/>
      <c r="C7" s="154"/>
      <c r="D7" s="154"/>
      <c r="E7" s="154"/>
      <c r="F7" s="154"/>
      <c r="J7" s="11" t="s">
        <v>130</v>
      </c>
    </row>
    <row r="8" spans="1:13">
      <c r="A8" s="12">
        <v>7</v>
      </c>
      <c r="B8" s="154"/>
      <c r="C8" s="154"/>
      <c r="D8" s="154"/>
      <c r="E8" s="154"/>
      <c r="F8" s="154"/>
      <c r="J8" s="74" t="s">
        <v>133</v>
      </c>
    </row>
    <row r="9" spans="1:13">
      <c r="A9" s="12">
        <v>8</v>
      </c>
      <c r="B9" s="154"/>
      <c r="C9" s="154"/>
      <c r="D9" s="154"/>
      <c r="E9" s="154"/>
      <c r="F9" s="154"/>
      <c r="J9" s="74" t="s">
        <v>131</v>
      </c>
    </row>
    <row r="10" spans="1:13">
      <c r="A10" s="12">
        <v>9</v>
      </c>
      <c r="B10" s="154"/>
      <c r="C10" s="154"/>
      <c r="D10" s="154"/>
      <c r="E10" s="154"/>
      <c r="F10" s="154"/>
      <c r="J10" s="74" t="s">
        <v>135</v>
      </c>
      <c r="K10" s="11" t="s">
        <v>134</v>
      </c>
    </row>
    <row r="11" spans="1:13">
      <c r="A11" s="12">
        <v>10</v>
      </c>
      <c r="B11" s="154"/>
      <c r="C11" s="154"/>
      <c r="D11" s="154"/>
      <c r="E11" s="154"/>
      <c r="F11" s="154"/>
    </row>
    <row r="12" spans="1:13">
      <c r="A12" s="12">
        <v>11</v>
      </c>
      <c r="B12" s="154"/>
      <c r="C12" s="154"/>
      <c r="D12" s="154"/>
      <c r="E12" s="154"/>
      <c r="F12" s="154"/>
    </row>
    <row r="13" spans="1:13">
      <c r="A13" s="12">
        <v>12</v>
      </c>
      <c r="B13" s="154"/>
      <c r="C13" s="154"/>
      <c r="D13" s="154"/>
      <c r="E13" s="154"/>
      <c r="F13" s="154"/>
    </row>
    <row r="14" spans="1:13">
      <c r="A14" s="12">
        <v>13</v>
      </c>
      <c r="B14" s="154"/>
      <c r="C14" s="154"/>
      <c r="D14" s="154"/>
      <c r="E14" s="154"/>
      <c r="F14" s="154"/>
    </row>
    <row r="15" spans="1:13">
      <c r="A15" s="12">
        <v>14</v>
      </c>
      <c r="B15" s="154"/>
      <c r="C15" s="154"/>
      <c r="D15" s="154"/>
      <c r="E15" s="154"/>
      <c r="F15" s="154"/>
    </row>
    <row r="16" spans="1:13">
      <c r="A16" s="12">
        <v>15</v>
      </c>
      <c r="B16" s="154"/>
      <c r="C16" s="154"/>
      <c r="D16" s="154"/>
      <c r="E16" s="154"/>
      <c r="F16" s="154"/>
    </row>
    <row r="17" spans="1:6">
      <c r="A17" s="12">
        <v>16</v>
      </c>
      <c r="B17" s="154"/>
      <c r="C17" s="154"/>
      <c r="D17" s="154"/>
      <c r="E17" s="154"/>
      <c r="F17" s="154"/>
    </row>
    <row r="18" spans="1:6">
      <c r="A18" s="12">
        <v>17</v>
      </c>
      <c r="B18" s="154"/>
      <c r="C18" s="154"/>
      <c r="D18" s="154"/>
      <c r="E18" s="154"/>
      <c r="F18" s="154"/>
    </row>
    <row r="19" spans="1:6">
      <c r="A19" s="12">
        <v>18</v>
      </c>
      <c r="B19" s="154"/>
      <c r="C19" s="154"/>
      <c r="D19" s="154"/>
      <c r="E19" s="154"/>
      <c r="F19" s="154"/>
    </row>
    <row r="20" spans="1:6">
      <c r="A20" s="12">
        <v>19</v>
      </c>
      <c r="B20" s="154"/>
      <c r="C20" s="154"/>
      <c r="D20" s="154"/>
      <c r="E20" s="154"/>
      <c r="F20" s="154"/>
    </row>
    <row r="21" spans="1:6">
      <c r="A21" s="12">
        <v>20</v>
      </c>
      <c r="B21" s="154"/>
      <c r="C21" s="154"/>
      <c r="D21" s="154"/>
      <c r="E21" s="154"/>
      <c r="F21" s="154"/>
    </row>
    <row r="22" spans="1:6">
      <c r="A22" s="12">
        <v>21</v>
      </c>
      <c r="B22" s="154"/>
      <c r="C22" s="154"/>
      <c r="D22" s="154"/>
      <c r="E22" s="154"/>
      <c r="F22" s="154"/>
    </row>
    <row r="23" spans="1:6">
      <c r="A23" s="12">
        <v>22</v>
      </c>
      <c r="B23" s="154"/>
      <c r="C23" s="154"/>
      <c r="D23" s="154"/>
      <c r="E23" s="154"/>
      <c r="F23" s="154"/>
    </row>
    <row r="24" spans="1:6">
      <c r="A24" s="12">
        <v>23</v>
      </c>
      <c r="B24" s="154"/>
      <c r="C24" s="154"/>
      <c r="D24" s="154"/>
      <c r="E24" s="154"/>
      <c r="F24" s="154"/>
    </row>
    <row r="25" spans="1:6">
      <c r="A25" s="12">
        <v>24</v>
      </c>
      <c r="B25" s="154"/>
      <c r="C25" s="154"/>
      <c r="D25" s="154"/>
      <c r="E25" s="154"/>
      <c r="F25" s="154"/>
    </row>
    <row r="26" spans="1:6">
      <c r="A26" s="12">
        <v>25</v>
      </c>
      <c r="B26" s="154"/>
      <c r="C26" s="154"/>
      <c r="D26" s="154"/>
      <c r="E26" s="154"/>
      <c r="F26" s="154"/>
    </row>
    <row r="27" spans="1:6">
      <c r="A27" s="12">
        <v>26</v>
      </c>
      <c r="B27" s="154"/>
      <c r="C27" s="154"/>
      <c r="D27" s="154"/>
      <c r="E27" s="154"/>
      <c r="F27" s="154"/>
    </row>
    <row r="28" spans="1:6">
      <c r="A28" s="12">
        <v>27</v>
      </c>
      <c r="B28" s="154"/>
      <c r="C28" s="154"/>
      <c r="D28" s="154"/>
      <c r="E28" s="154"/>
      <c r="F28" s="154"/>
    </row>
    <row r="29" spans="1:6">
      <c r="A29" s="12">
        <v>28</v>
      </c>
      <c r="B29" s="154"/>
      <c r="C29" s="154"/>
      <c r="D29" s="154"/>
      <c r="E29" s="154"/>
      <c r="F29" s="154"/>
    </row>
    <row r="30" spans="1:6">
      <c r="A30" s="12">
        <v>29</v>
      </c>
      <c r="B30" s="154"/>
      <c r="C30" s="154"/>
      <c r="D30" s="154"/>
      <c r="E30" s="154"/>
      <c r="F30" s="154"/>
    </row>
    <row r="31" spans="1:6">
      <c r="A31" s="12">
        <v>30</v>
      </c>
      <c r="B31" s="154"/>
      <c r="C31" s="154"/>
      <c r="D31" s="154"/>
      <c r="E31" s="154"/>
      <c r="F31" s="154"/>
    </row>
    <row r="32" spans="1:6">
      <c r="A32" s="12">
        <v>31</v>
      </c>
      <c r="B32" s="154"/>
      <c r="C32" s="154"/>
      <c r="D32" s="154"/>
      <c r="E32" s="154"/>
      <c r="F32" s="154"/>
    </row>
    <row r="33" spans="1:6">
      <c r="A33" s="12">
        <v>32</v>
      </c>
      <c r="B33" s="154"/>
      <c r="C33" s="154"/>
      <c r="D33" s="154"/>
      <c r="E33" s="154"/>
      <c r="F33" s="154"/>
    </row>
    <row r="34" spans="1:6">
      <c r="A34" s="12">
        <v>33</v>
      </c>
      <c r="B34" s="154"/>
      <c r="C34" s="154"/>
      <c r="D34" s="154"/>
      <c r="E34" s="154"/>
      <c r="F34" s="154"/>
    </row>
    <row r="35" spans="1:6">
      <c r="A35" s="12">
        <v>34</v>
      </c>
      <c r="B35" s="154"/>
      <c r="C35" s="154"/>
      <c r="D35" s="154"/>
      <c r="E35" s="154"/>
      <c r="F35" s="154"/>
    </row>
    <row r="36" spans="1:6">
      <c r="A36" s="12">
        <v>35</v>
      </c>
      <c r="B36" s="154"/>
      <c r="C36" s="154"/>
      <c r="D36" s="154"/>
      <c r="E36" s="154"/>
      <c r="F36" s="154"/>
    </row>
    <row r="37" spans="1:6">
      <c r="A37" s="12">
        <v>36</v>
      </c>
      <c r="B37" s="154"/>
      <c r="C37" s="154"/>
      <c r="D37" s="154"/>
      <c r="E37" s="154"/>
      <c r="F37" s="154"/>
    </row>
    <row r="38" spans="1:6">
      <c r="A38" s="12">
        <v>37</v>
      </c>
      <c r="B38" s="154"/>
      <c r="C38" s="154"/>
      <c r="D38" s="154"/>
      <c r="E38" s="154"/>
      <c r="F38" s="154"/>
    </row>
    <row r="39" spans="1:6">
      <c r="A39" s="12">
        <v>38</v>
      </c>
      <c r="B39" s="154"/>
      <c r="C39" s="154"/>
      <c r="D39" s="154"/>
      <c r="E39" s="154"/>
      <c r="F39" s="154"/>
    </row>
    <row r="40" spans="1:6">
      <c r="A40" s="12">
        <v>39</v>
      </c>
      <c r="B40" s="154"/>
      <c r="C40" s="154"/>
      <c r="D40" s="154"/>
      <c r="E40" s="154"/>
      <c r="F40" s="154"/>
    </row>
    <row r="41" spans="1:6">
      <c r="A41" s="12">
        <v>40</v>
      </c>
      <c r="B41" s="154"/>
      <c r="C41" s="154"/>
      <c r="D41" s="154"/>
      <c r="E41" s="154"/>
      <c r="F41" s="154"/>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Z50"/>
  <sheetViews>
    <sheetView view="pageBreakPreview" zoomScale="75" zoomScaleNormal="75" zoomScaleSheetLayoutView="75" workbookViewId="0">
      <selection activeCell="M37" sqref="M37"/>
    </sheetView>
  </sheetViews>
  <sheetFormatPr defaultColWidth="9" defaultRowHeight="13.5"/>
  <cols>
    <col min="1" max="1" width="10" style="74" bestFit="1" customWidth="1"/>
    <col min="2" max="2" width="6.25" style="74" customWidth="1"/>
    <col min="3" max="3" width="6.375" style="74" customWidth="1"/>
    <col min="4" max="4" width="33.5" style="74" customWidth="1"/>
    <col min="5" max="5" width="7.125" style="74" customWidth="1"/>
    <col min="6" max="6" width="21.125" style="74" customWidth="1"/>
    <col min="7" max="7" width="10" style="74" customWidth="1"/>
    <col min="8" max="8" width="2.375" style="74" customWidth="1"/>
    <col min="9" max="9" width="5.375" style="74" customWidth="1"/>
    <col min="10" max="10" width="1.5" style="74" customWidth="1"/>
    <col min="11" max="11" width="2.125" style="74" customWidth="1"/>
    <col min="12" max="12" width="1.125" style="74" customWidth="1"/>
    <col min="13" max="18" width="9" style="74"/>
    <col min="19" max="21" width="9" style="74" hidden="1" customWidth="1"/>
    <col min="22" max="22" width="18.875" style="74" hidden="1" customWidth="1"/>
    <col min="23" max="26" width="9" style="74" hidden="1" customWidth="1"/>
    <col min="27" max="255" width="9" style="74"/>
    <col min="256" max="256" width="10" style="74" bestFit="1" customWidth="1"/>
    <col min="257" max="257" width="6.25" style="74" customWidth="1"/>
    <col min="258" max="258" width="6.375" style="74" customWidth="1"/>
    <col min="259" max="259" width="33.5" style="74" customWidth="1"/>
    <col min="260" max="260" width="7.125" style="74" customWidth="1"/>
    <col min="261" max="261" width="21.125" style="74" customWidth="1"/>
    <col min="262" max="262" width="10" style="74" customWidth="1"/>
    <col min="263" max="263" width="15.25" style="74" customWidth="1"/>
    <col min="264" max="264" width="2.375" style="74" customWidth="1"/>
    <col min="265" max="265" width="5.375" style="74" customWidth="1"/>
    <col min="266" max="266" width="1.5" style="74" customWidth="1"/>
    <col min="267" max="267" width="2.125" style="74" customWidth="1"/>
    <col min="268" max="268" width="1.125" style="74" customWidth="1"/>
    <col min="269" max="511" width="9" style="74"/>
    <col min="512" max="512" width="10" style="74" bestFit="1" customWidth="1"/>
    <col min="513" max="513" width="6.25" style="74" customWidth="1"/>
    <col min="514" max="514" width="6.375" style="74" customWidth="1"/>
    <col min="515" max="515" width="33.5" style="74" customWidth="1"/>
    <col min="516" max="516" width="7.125" style="74" customWidth="1"/>
    <col min="517" max="517" width="21.125" style="74" customWidth="1"/>
    <col min="518" max="518" width="10" style="74" customWidth="1"/>
    <col min="519" max="519" width="15.25" style="74" customWidth="1"/>
    <col min="520" max="520" width="2.375" style="74" customWidth="1"/>
    <col min="521" max="521" width="5.375" style="74" customWidth="1"/>
    <col min="522" max="522" width="1.5" style="74" customWidth="1"/>
    <col min="523" max="523" width="2.125" style="74" customWidth="1"/>
    <col min="524" max="524" width="1.125" style="74" customWidth="1"/>
    <col min="525" max="767" width="9" style="74"/>
    <col min="768" max="768" width="10" style="74" bestFit="1" customWidth="1"/>
    <col min="769" max="769" width="6.25" style="74" customWidth="1"/>
    <col min="770" max="770" width="6.375" style="74" customWidth="1"/>
    <col min="771" max="771" width="33.5" style="74" customWidth="1"/>
    <col min="772" max="772" width="7.125" style="74" customWidth="1"/>
    <col min="773" max="773" width="21.125" style="74" customWidth="1"/>
    <col min="774" max="774" width="10" style="74" customWidth="1"/>
    <col min="775" max="775" width="15.25" style="74" customWidth="1"/>
    <col min="776" max="776" width="2.375" style="74" customWidth="1"/>
    <col min="777" max="777" width="5.375" style="74" customWidth="1"/>
    <col min="778" max="778" width="1.5" style="74" customWidth="1"/>
    <col min="779" max="779" width="2.125" style="74" customWidth="1"/>
    <col min="780" max="780" width="1.125" style="74" customWidth="1"/>
    <col min="781" max="1023" width="9" style="74"/>
    <col min="1024" max="1024" width="10" style="74" bestFit="1" customWidth="1"/>
    <col min="1025" max="1025" width="6.25" style="74" customWidth="1"/>
    <col min="1026" max="1026" width="6.375" style="74" customWidth="1"/>
    <col min="1027" max="1027" width="33.5" style="74" customWidth="1"/>
    <col min="1028" max="1028" width="7.125" style="74" customWidth="1"/>
    <col min="1029" max="1029" width="21.125" style="74" customWidth="1"/>
    <col min="1030" max="1030" width="10" style="74" customWidth="1"/>
    <col min="1031" max="1031" width="15.25" style="74" customWidth="1"/>
    <col min="1032" max="1032" width="2.375" style="74" customWidth="1"/>
    <col min="1033" max="1033" width="5.375" style="74" customWidth="1"/>
    <col min="1034" max="1034" width="1.5" style="74" customWidth="1"/>
    <col min="1035" max="1035" width="2.125" style="74" customWidth="1"/>
    <col min="1036" max="1036" width="1.125" style="74" customWidth="1"/>
    <col min="1037" max="1279" width="9" style="74"/>
    <col min="1280" max="1280" width="10" style="74" bestFit="1" customWidth="1"/>
    <col min="1281" max="1281" width="6.25" style="74" customWidth="1"/>
    <col min="1282" max="1282" width="6.375" style="74" customWidth="1"/>
    <col min="1283" max="1283" width="33.5" style="74" customWidth="1"/>
    <col min="1284" max="1284" width="7.125" style="74" customWidth="1"/>
    <col min="1285" max="1285" width="21.125" style="74" customWidth="1"/>
    <col min="1286" max="1286" width="10" style="74" customWidth="1"/>
    <col min="1287" max="1287" width="15.25" style="74" customWidth="1"/>
    <col min="1288" max="1288" width="2.375" style="74" customWidth="1"/>
    <col min="1289" max="1289" width="5.375" style="74" customWidth="1"/>
    <col min="1290" max="1290" width="1.5" style="74" customWidth="1"/>
    <col min="1291" max="1291" width="2.125" style="74" customWidth="1"/>
    <col min="1292" max="1292" width="1.125" style="74" customWidth="1"/>
    <col min="1293" max="1535" width="9" style="74"/>
    <col min="1536" max="1536" width="10" style="74" bestFit="1" customWidth="1"/>
    <col min="1537" max="1537" width="6.25" style="74" customWidth="1"/>
    <col min="1538" max="1538" width="6.375" style="74" customWidth="1"/>
    <col min="1539" max="1539" width="33.5" style="74" customWidth="1"/>
    <col min="1540" max="1540" width="7.125" style="74" customWidth="1"/>
    <col min="1541" max="1541" width="21.125" style="74" customWidth="1"/>
    <col min="1542" max="1542" width="10" style="74" customWidth="1"/>
    <col min="1543" max="1543" width="15.25" style="74" customWidth="1"/>
    <col min="1544" max="1544" width="2.375" style="74" customWidth="1"/>
    <col min="1545" max="1545" width="5.375" style="74" customWidth="1"/>
    <col min="1546" max="1546" width="1.5" style="74" customWidth="1"/>
    <col min="1547" max="1547" width="2.125" style="74" customWidth="1"/>
    <col min="1548" max="1548" width="1.125" style="74" customWidth="1"/>
    <col min="1549" max="1791" width="9" style="74"/>
    <col min="1792" max="1792" width="10" style="74" bestFit="1" customWidth="1"/>
    <col min="1793" max="1793" width="6.25" style="74" customWidth="1"/>
    <col min="1794" max="1794" width="6.375" style="74" customWidth="1"/>
    <col min="1795" max="1795" width="33.5" style="74" customWidth="1"/>
    <col min="1796" max="1796" width="7.125" style="74" customWidth="1"/>
    <col min="1797" max="1797" width="21.125" style="74" customWidth="1"/>
    <col min="1798" max="1798" width="10" style="74" customWidth="1"/>
    <col min="1799" max="1799" width="15.25" style="74" customWidth="1"/>
    <col min="1800" max="1800" width="2.375" style="74" customWidth="1"/>
    <col min="1801" max="1801" width="5.375" style="74" customWidth="1"/>
    <col min="1802" max="1802" width="1.5" style="74" customWidth="1"/>
    <col min="1803" max="1803" width="2.125" style="74" customWidth="1"/>
    <col min="1804" max="1804" width="1.125" style="74" customWidth="1"/>
    <col min="1805" max="2047" width="9" style="74"/>
    <col min="2048" max="2048" width="10" style="74" bestFit="1" customWidth="1"/>
    <col min="2049" max="2049" width="6.25" style="74" customWidth="1"/>
    <col min="2050" max="2050" width="6.375" style="74" customWidth="1"/>
    <col min="2051" max="2051" width="33.5" style="74" customWidth="1"/>
    <col min="2052" max="2052" width="7.125" style="74" customWidth="1"/>
    <col min="2053" max="2053" width="21.125" style="74" customWidth="1"/>
    <col min="2054" max="2054" width="10" style="74" customWidth="1"/>
    <col min="2055" max="2055" width="15.25" style="74" customWidth="1"/>
    <col min="2056" max="2056" width="2.375" style="74" customWidth="1"/>
    <col min="2057" max="2057" width="5.375" style="74" customWidth="1"/>
    <col min="2058" max="2058" width="1.5" style="74" customWidth="1"/>
    <col min="2059" max="2059" width="2.125" style="74" customWidth="1"/>
    <col min="2060" max="2060" width="1.125" style="74" customWidth="1"/>
    <col min="2061" max="2303" width="9" style="74"/>
    <col min="2304" max="2304" width="10" style="74" bestFit="1" customWidth="1"/>
    <col min="2305" max="2305" width="6.25" style="74" customWidth="1"/>
    <col min="2306" max="2306" width="6.375" style="74" customWidth="1"/>
    <col min="2307" max="2307" width="33.5" style="74" customWidth="1"/>
    <col min="2308" max="2308" width="7.125" style="74" customWidth="1"/>
    <col min="2309" max="2309" width="21.125" style="74" customWidth="1"/>
    <col min="2310" max="2310" width="10" style="74" customWidth="1"/>
    <col min="2311" max="2311" width="15.25" style="74" customWidth="1"/>
    <col min="2312" max="2312" width="2.375" style="74" customWidth="1"/>
    <col min="2313" max="2313" width="5.375" style="74" customWidth="1"/>
    <col min="2314" max="2314" width="1.5" style="74" customWidth="1"/>
    <col min="2315" max="2315" width="2.125" style="74" customWidth="1"/>
    <col min="2316" max="2316" width="1.125" style="74" customWidth="1"/>
    <col min="2317" max="2559" width="9" style="74"/>
    <col min="2560" max="2560" width="10" style="74" bestFit="1" customWidth="1"/>
    <col min="2561" max="2561" width="6.25" style="74" customWidth="1"/>
    <col min="2562" max="2562" width="6.375" style="74" customWidth="1"/>
    <col min="2563" max="2563" width="33.5" style="74" customWidth="1"/>
    <col min="2564" max="2564" width="7.125" style="74" customWidth="1"/>
    <col min="2565" max="2565" width="21.125" style="74" customWidth="1"/>
    <col min="2566" max="2566" width="10" style="74" customWidth="1"/>
    <col min="2567" max="2567" width="15.25" style="74" customWidth="1"/>
    <col min="2568" max="2568" width="2.375" style="74" customWidth="1"/>
    <col min="2569" max="2569" width="5.375" style="74" customWidth="1"/>
    <col min="2570" max="2570" width="1.5" style="74" customWidth="1"/>
    <col min="2571" max="2571" width="2.125" style="74" customWidth="1"/>
    <col min="2572" max="2572" width="1.125" style="74" customWidth="1"/>
    <col min="2573" max="2815" width="9" style="74"/>
    <col min="2816" max="2816" width="10" style="74" bestFit="1" customWidth="1"/>
    <col min="2817" max="2817" width="6.25" style="74" customWidth="1"/>
    <col min="2818" max="2818" width="6.375" style="74" customWidth="1"/>
    <col min="2819" max="2819" width="33.5" style="74" customWidth="1"/>
    <col min="2820" max="2820" width="7.125" style="74" customWidth="1"/>
    <col min="2821" max="2821" width="21.125" style="74" customWidth="1"/>
    <col min="2822" max="2822" width="10" style="74" customWidth="1"/>
    <col min="2823" max="2823" width="15.25" style="74" customWidth="1"/>
    <col min="2824" max="2824" width="2.375" style="74" customWidth="1"/>
    <col min="2825" max="2825" width="5.375" style="74" customWidth="1"/>
    <col min="2826" max="2826" width="1.5" style="74" customWidth="1"/>
    <col min="2827" max="2827" width="2.125" style="74" customWidth="1"/>
    <col min="2828" max="2828" width="1.125" style="74" customWidth="1"/>
    <col min="2829" max="3071" width="9" style="74"/>
    <col min="3072" max="3072" width="10" style="74" bestFit="1" customWidth="1"/>
    <col min="3073" max="3073" width="6.25" style="74" customWidth="1"/>
    <col min="3074" max="3074" width="6.375" style="74" customWidth="1"/>
    <col min="3075" max="3075" width="33.5" style="74" customWidth="1"/>
    <col min="3076" max="3076" width="7.125" style="74" customWidth="1"/>
    <col min="3077" max="3077" width="21.125" style="74" customWidth="1"/>
    <col min="3078" max="3078" width="10" style="74" customWidth="1"/>
    <col min="3079" max="3079" width="15.25" style="74" customWidth="1"/>
    <col min="3080" max="3080" width="2.375" style="74" customWidth="1"/>
    <col min="3081" max="3081" width="5.375" style="74" customWidth="1"/>
    <col min="3082" max="3082" width="1.5" style="74" customWidth="1"/>
    <col min="3083" max="3083" width="2.125" style="74" customWidth="1"/>
    <col min="3084" max="3084" width="1.125" style="74" customWidth="1"/>
    <col min="3085" max="3327" width="9" style="74"/>
    <col min="3328" max="3328" width="10" style="74" bestFit="1" customWidth="1"/>
    <col min="3329" max="3329" width="6.25" style="74" customWidth="1"/>
    <col min="3330" max="3330" width="6.375" style="74" customWidth="1"/>
    <col min="3331" max="3331" width="33.5" style="74" customWidth="1"/>
    <col min="3332" max="3332" width="7.125" style="74" customWidth="1"/>
    <col min="3333" max="3333" width="21.125" style="74" customWidth="1"/>
    <col min="3334" max="3334" width="10" style="74" customWidth="1"/>
    <col min="3335" max="3335" width="15.25" style="74" customWidth="1"/>
    <col min="3336" max="3336" width="2.375" style="74" customWidth="1"/>
    <col min="3337" max="3337" width="5.375" style="74" customWidth="1"/>
    <col min="3338" max="3338" width="1.5" style="74" customWidth="1"/>
    <col min="3339" max="3339" width="2.125" style="74" customWidth="1"/>
    <col min="3340" max="3340" width="1.125" style="74" customWidth="1"/>
    <col min="3341" max="3583" width="9" style="74"/>
    <col min="3584" max="3584" width="10" style="74" bestFit="1" customWidth="1"/>
    <col min="3585" max="3585" width="6.25" style="74" customWidth="1"/>
    <col min="3586" max="3586" width="6.375" style="74" customWidth="1"/>
    <col min="3587" max="3587" width="33.5" style="74" customWidth="1"/>
    <col min="3588" max="3588" width="7.125" style="74" customWidth="1"/>
    <col min="3589" max="3589" width="21.125" style="74" customWidth="1"/>
    <col min="3590" max="3590" width="10" style="74" customWidth="1"/>
    <col min="3591" max="3591" width="15.25" style="74" customWidth="1"/>
    <col min="3592" max="3592" width="2.375" style="74" customWidth="1"/>
    <col min="3593" max="3593" width="5.375" style="74" customWidth="1"/>
    <col min="3594" max="3594" width="1.5" style="74" customWidth="1"/>
    <col min="3595" max="3595" width="2.125" style="74" customWidth="1"/>
    <col min="3596" max="3596" width="1.125" style="74" customWidth="1"/>
    <col min="3597" max="3839" width="9" style="74"/>
    <col min="3840" max="3840" width="10" style="74" bestFit="1" customWidth="1"/>
    <col min="3841" max="3841" width="6.25" style="74" customWidth="1"/>
    <col min="3842" max="3842" width="6.375" style="74" customWidth="1"/>
    <col min="3843" max="3843" width="33.5" style="74" customWidth="1"/>
    <col min="3844" max="3844" width="7.125" style="74" customWidth="1"/>
    <col min="3845" max="3845" width="21.125" style="74" customWidth="1"/>
    <col min="3846" max="3846" width="10" style="74" customWidth="1"/>
    <col min="3847" max="3847" width="15.25" style="74" customWidth="1"/>
    <col min="3848" max="3848" width="2.375" style="74" customWidth="1"/>
    <col min="3849" max="3849" width="5.375" style="74" customWidth="1"/>
    <col min="3850" max="3850" width="1.5" style="74" customWidth="1"/>
    <col min="3851" max="3851" width="2.125" style="74" customWidth="1"/>
    <col min="3852" max="3852" width="1.125" style="74" customWidth="1"/>
    <col min="3853" max="4095" width="9" style="74"/>
    <col min="4096" max="4096" width="10" style="74" bestFit="1" customWidth="1"/>
    <col min="4097" max="4097" width="6.25" style="74" customWidth="1"/>
    <col min="4098" max="4098" width="6.375" style="74" customWidth="1"/>
    <col min="4099" max="4099" width="33.5" style="74" customWidth="1"/>
    <col min="4100" max="4100" width="7.125" style="74" customWidth="1"/>
    <col min="4101" max="4101" width="21.125" style="74" customWidth="1"/>
    <col min="4102" max="4102" width="10" style="74" customWidth="1"/>
    <col min="4103" max="4103" width="15.25" style="74" customWidth="1"/>
    <col min="4104" max="4104" width="2.375" style="74" customWidth="1"/>
    <col min="4105" max="4105" width="5.375" style="74" customWidth="1"/>
    <col min="4106" max="4106" width="1.5" style="74" customWidth="1"/>
    <col min="4107" max="4107" width="2.125" style="74" customWidth="1"/>
    <col min="4108" max="4108" width="1.125" style="74" customWidth="1"/>
    <col min="4109" max="4351" width="9" style="74"/>
    <col min="4352" max="4352" width="10" style="74" bestFit="1" customWidth="1"/>
    <col min="4353" max="4353" width="6.25" style="74" customWidth="1"/>
    <col min="4354" max="4354" width="6.375" style="74" customWidth="1"/>
    <col min="4355" max="4355" width="33.5" style="74" customWidth="1"/>
    <col min="4356" max="4356" width="7.125" style="74" customWidth="1"/>
    <col min="4357" max="4357" width="21.125" style="74" customWidth="1"/>
    <col min="4358" max="4358" width="10" style="74" customWidth="1"/>
    <col min="4359" max="4359" width="15.25" style="74" customWidth="1"/>
    <col min="4360" max="4360" width="2.375" style="74" customWidth="1"/>
    <col min="4361" max="4361" width="5.375" style="74" customWidth="1"/>
    <col min="4362" max="4362" width="1.5" style="74" customWidth="1"/>
    <col min="4363" max="4363" width="2.125" style="74" customWidth="1"/>
    <col min="4364" max="4364" width="1.125" style="74" customWidth="1"/>
    <col min="4365" max="4607" width="9" style="74"/>
    <col min="4608" max="4608" width="10" style="74" bestFit="1" customWidth="1"/>
    <col min="4609" max="4609" width="6.25" style="74" customWidth="1"/>
    <col min="4610" max="4610" width="6.375" style="74" customWidth="1"/>
    <col min="4611" max="4611" width="33.5" style="74" customWidth="1"/>
    <col min="4612" max="4612" width="7.125" style="74" customWidth="1"/>
    <col min="4613" max="4613" width="21.125" style="74" customWidth="1"/>
    <col min="4614" max="4614" width="10" style="74" customWidth="1"/>
    <col min="4615" max="4615" width="15.25" style="74" customWidth="1"/>
    <col min="4616" max="4616" width="2.375" style="74" customWidth="1"/>
    <col min="4617" max="4617" width="5.375" style="74" customWidth="1"/>
    <col min="4618" max="4618" width="1.5" style="74" customWidth="1"/>
    <col min="4619" max="4619" width="2.125" style="74" customWidth="1"/>
    <col min="4620" max="4620" width="1.125" style="74" customWidth="1"/>
    <col min="4621" max="4863" width="9" style="74"/>
    <col min="4864" max="4864" width="10" style="74" bestFit="1" customWidth="1"/>
    <col min="4865" max="4865" width="6.25" style="74" customWidth="1"/>
    <col min="4866" max="4866" width="6.375" style="74" customWidth="1"/>
    <col min="4867" max="4867" width="33.5" style="74" customWidth="1"/>
    <col min="4868" max="4868" width="7.125" style="74" customWidth="1"/>
    <col min="4869" max="4869" width="21.125" style="74" customWidth="1"/>
    <col min="4870" max="4870" width="10" style="74" customWidth="1"/>
    <col min="4871" max="4871" width="15.25" style="74" customWidth="1"/>
    <col min="4872" max="4872" width="2.375" style="74" customWidth="1"/>
    <col min="4873" max="4873" width="5.375" style="74" customWidth="1"/>
    <col min="4874" max="4874" width="1.5" style="74" customWidth="1"/>
    <col min="4875" max="4875" width="2.125" style="74" customWidth="1"/>
    <col min="4876" max="4876" width="1.125" style="74" customWidth="1"/>
    <col min="4877" max="5119" width="9" style="74"/>
    <col min="5120" max="5120" width="10" style="74" bestFit="1" customWidth="1"/>
    <col min="5121" max="5121" width="6.25" style="74" customWidth="1"/>
    <col min="5122" max="5122" width="6.375" style="74" customWidth="1"/>
    <col min="5123" max="5123" width="33.5" style="74" customWidth="1"/>
    <col min="5124" max="5124" width="7.125" style="74" customWidth="1"/>
    <col min="5125" max="5125" width="21.125" style="74" customWidth="1"/>
    <col min="5126" max="5126" width="10" style="74" customWidth="1"/>
    <col min="5127" max="5127" width="15.25" style="74" customWidth="1"/>
    <col min="5128" max="5128" width="2.375" style="74" customWidth="1"/>
    <col min="5129" max="5129" width="5.375" style="74" customWidth="1"/>
    <col min="5130" max="5130" width="1.5" style="74" customWidth="1"/>
    <col min="5131" max="5131" width="2.125" style="74" customWidth="1"/>
    <col min="5132" max="5132" width="1.125" style="74" customWidth="1"/>
    <col min="5133" max="5375" width="9" style="74"/>
    <col min="5376" max="5376" width="10" style="74" bestFit="1" customWidth="1"/>
    <col min="5377" max="5377" width="6.25" style="74" customWidth="1"/>
    <col min="5378" max="5378" width="6.375" style="74" customWidth="1"/>
    <col min="5379" max="5379" width="33.5" style="74" customWidth="1"/>
    <col min="5380" max="5380" width="7.125" style="74" customWidth="1"/>
    <col min="5381" max="5381" width="21.125" style="74" customWidth="1"/>
    <col min="5382" max="5382" width="10" style="74" customWidth="1"/>
    <col min="5383" max="5383" width="15.25" style="74" customWidth="1"/>
    <col min="5384" max="5384" width="2.375" style="74" customWidth="1"/>
    <col min="5385" max="5385" width="5.375" style="74" customWidth="1"/>
    <col min="5386" max="5386" width="1.5" style="74" customWidth="1"/>
    <col min="5387" max="5387" width="2.125" style="74" customWidth="1"/>
    <col min="5388" max="5388" width="1.125" style="74" customWidth="1"/>
    <col min="5389" max="5631" width="9" style="74"/>
    <col min="5632" max="5632" width="10" style="74" bestFit="1" customWidth="1"/>
    <col min="5633" max="5633" width="6.25" style="74" customWidth="1"/>
    <col min="5634" max="5634" width="6.375" style="74" customWidth="1"/>
    <col min="5635" max="5635" width="33.5" style="74" customWidth="1"/>
    <col min="5636" max="5636" width="7.125" style="74" customWidth="1"/>
    <col min="5637" max="5637" width="21.125" style="74" customWidth="1"/>
    <col min="5638" max="5638" width="10" style="74" customWidth="1"/>
    <col min="5639" max="5639" width="15.25" style="74" customWidth="1"/>
    <col min="5640" max="5640" width="2.375" style="74" customWidth="1"/>
    <col min="5641" max="5641" width="5.375" style="74" customWidth="1"/>
    <col min="5642" max="5642" width="1.5" style="74" customWidth="1"/>
    <col min="5643" max="5643" width="2.125" style="74" customWidth="1"/>
    <col min="5644" max="5644" width="1.125" style="74" customWidth="1"/>
    <col min="5645" max="5887" width="9" style="74"/>
    <col min="5888" max="5888" width="10" style="74" bestFit="1" customWidth="1"/>
    <col min="5889" max="5889" width="6.25" style="74" customWidth="1"/>
    <col min="5890" max="5890" width="6.375" style="74" customWidth="1"/>
    <col min="5891" max="5891" width="33.5" style="74" customWidth="1"/>
    <col min="5892" max="5892" width="7.125" style="74" customWidth="1"/>
    <col min="5893" max="5893" width="21.125" style="74" customWidth="1"/>
    <col min="5894" max="5894" width="10" style="74" customWidth="1"/>
    <col min="5895" max="5895" width="15.25" style="74" customWidth="1"/>
    <col min="5896" max="5896" width="2.375" style="74" customWidth="1"/>
    <col min="5897" max="5897" width="5.375" style="74" customWidth="1"/>
    <col min="5898" max="5898" width="1.5" style="74" customWidth="1"/>
    <col min="5899" max="5899" width="2.125" style="74" customWidth="1"/>
    <col min="5900" max="5900" width="1.125" style="74" customWidth="1"/>
    <col min="5901" max="6143" width="9" style="74"/>
    <col min="6144" max="6144" width="10" style="74" bestFit="1" customWidth="1"/>
    <col min="6145" max="6145" width="6.25" style="74" customWidth="1"/>
    <col min="6146" max="6146" width="6.375" style="74" customWidth="1"/>
    <col min="6147" max="6147" width="33.5" style="74" customWidth="1"/>
    <col min="6148" max="6148" width="7.125" style="74" customWidth="1"/>
    <col min="6149" max="6149" width="21.125" style="74" customWidth="1"/>
    <col min="6150" max="6150" width="10" style="74" customWidth="1"/>
    <col min="6151" max="6151" width="15.25" style="74" customWidth="1"/>
    <col min="6152" max="6152" width="2.375" style="74" customWidth="1"/>
    <col min="6153" max="6153" width="5.375" style="74" customWidth="1"/>
    <col min="6154" max="6154" width="1.5" style="74" customWidth="1"/>
    <col min="6155" max="6155" width="2.125" style="74" customWidth="1"/>
    <col min="6156" max="6156" width="1.125" style="74" customWidth="1"/>
    <col min="6157" max="6399" width="9" style="74"/>
    <col min="6400" max="6400" width="10" style="74" bestFit="1" customWidth="1"/>
    <col min="6401" max="6401" width="6.25" style="74" customWidth="1"/>
    <col min="6402" max="6402" width="6.375" style="74" customWidth="1"/>
    <col min="6403" max="6403" width="33.5" style="74" customWidth="1"/>
    <col min="6404" max="6404" width="7.125" style="74" customWidth="1"/>
    <col min="6405" max="6405" width="21.125" style="74" customWidth="1"/>
    <col min="6406" max="6406" width="10" style="74" customWidth="1"/>
    <col min="6407" max="6407" width="15.25" style="74" customWidth="1"/>
    <col min="6408" max="6408" width="2.375" style="74" customWidth="1"/>
    <col min="6409" max="6409" width="5.375" style="74" customWidth="1"/>
    <col min="6410" max="6410" width="1.5" style="74" customWidth="1"/>
    <col min="6411" max="6411" width="2.125" style="74" customWidth="1"/>
    <col min="6412" max="6412" width="1.125" style="74" customWidth="1"/>
    <col min="6413" max="6655" width="9" style="74"/>
    <col min="6656" max="6656" width="10" style="74" bestFit="1" customWidth="1"/>
    <col min="6657" max="6657" width="6.25" style="74" customWidth="1"/>
    <col min="6658" max="6658" width="6.375" style="74" customWidth="1"/>
    <col min="6659" max="6659" width="33.5" style="74" customWidth="1"/>
    <col min="6660" max="6660" width="7.125" style="74" customWidth="1"/>
    <col min="6661" max="6661" width="21.125" style="74" customWidth="1"/>
    <col min="6662" max="6662" width="10" style="74" customWidth="1"/>
    <col min="6663" max="6663" width="15.25" style="74" customWidth="1"/>
    <col min="6664" max="6664" width="2.375" style="74" customWidth="1"/>
    <col min="6665" max="6665" width="5.375" style="74" customWidth="1"/>
    <col min="6666" max="6666" width="1.5" style="74" customWidth="1"/>
    <col min="6667" max="6667" width="2.125" style="74" customWidth="1"/>
    <col min="6668" max="6668" width="1.125" style="74" customWidth="1"/>
    <col min="6669" max="6911" width="9" style="74"/>
    <col min="6912" max="6912" width="10" style="74" bestFit="1" customWidth="1"/>
    <col min="6913" max="6913" width="6.25" style="74" customWidth="1"/>
    <col min="6914" max="6914" width="6.375" style="74" customWidth="1"/>
    <col min="6915" max="6915" width="33.5" style="74" customWidth="1"/>
    <col min="6916" max="6916" width="7.125" style="74" customWidth="1"/>
    <col min="6917" max="6917" width="21.125" style="74" customWidth="1"/>
    <col min="6918" max="6918" width="10" style="74" customWidth="1"/>
    <col min="6919" max="6919" width="15.25" style="74" customWidth="1"/>
    <col min="6920" max="6920" width="2.375" style="74" customWidth="1"/>
    <col min="6921" max="6921" width="5.375" style="74" customWidth="1"/>
    <col min="6922" max="6922" width="1.5" style="74" customWidth="1"/>
    <col min="6923" max="6923" width="2.125" style="74" customWidth="1"/>
    <col min="6924" max="6924" width="1.125" style="74" customWidth="1"/>
    <col min="6925" max="7167" width="9" style="74"/>
    <col min="7168" max="7168" width="10" style="74" bestFit="1" customWidth="1"/>
    <col min="7169" max="7169" width="6.25" style="74" customWidth="1"/>
    <col min="7170" max="7170" width="6.375" style="74" customWidth="1"/>
    <col min="7171" max="7171" width="33.5" style="74" customWidth="1"/>
    <col min="7172" max="7172" width="7.125" style="74" customWidth="1"/>
    <col min="7173" max="7173" width="21.125" style="74" customWidth="1"/>
    <col min="7174" max="7174" width="10" style="74" customWidth="1"/>
    <col min="7175" max="7175" width="15.25" style="74" customWidth="1"/>
    <col min="7176" max="7176" width="2.375" style="74" customWidth="1"/>
    <col min="7177" max="7177" width="5.375" style="74" customWidth="1"/>
    <col min="7178" max="7178" width="1.5" style="74" customWidth="1"/>
    <col min="7179" max="7179" width="2.125" style="74" customWidth="1"/>
    <col min="7180" max="7180" width="1.125" style="74" customWidth="1"/>
    <col min="7181" max="7423" width="9" style="74"/>
    <col min="7424" max="7424" width="10" style="74" bestFit="1" customWidth="1"/>
    <col min="7425" max="7425" width="6.25" style="74" customWidth="1"/>
    <col min="7426" max="7426" width="6.375" style="74" customWidth="1"/>
    <col min="7427" max="7427" width="33.5" style="74" customWidth="1"/>
    <col min="7428" max="7428" width="7.125" style="74" customWidth="1"/>
    <col min="7429" max="7429" width="21.125" style="74" customWidth="1"/>
    <col min="7430" max="7430" width="10" style="74" customWidth="1"/>
    <col min="7431" max="7431" width="15.25" style="74" customWidth="1"/>
    <col min="7432" max="7432" width="2.375" style="74" customWidth="1"/>
    <col min="7433" max="7433" width="5.375" style="74" customWidth="1"/>
    <col min="7434" max="7434" width="1.5" style="74" customWidth="1"/>
    <col min="7435" max="7435" width="2.125" style="74" customWidth="1"/>
    <col min="7436" max="7436" width="1.125" style="74" customWidth="1"/>
    <col min="7437" max="7679" width="9" style="74"/>
    <col min="7680" max="7680" width="10" style="74" bestFit="1" customWidth="1"/>
    <col min="7681" max="7681" width="6.25" style="74" customWidth="1"/>
    <col min="7682" max="7682" width="6.375" style="74" customWidth="1"/>
    <col min="7683" max="7683" width="33.5" style="74" customWidth="1"/>
    <col min="7684" max="7684" width="7.125" style="74" customWidth="1"/>
    <col min="7685" max="7685" width="21.125" style="74" customWidth="1"/>
    <col min="7686" max="7686" width="10" style="74" customWidth="1"/>
    <col min="7687" max="7687" width="15.25" style="74" customWidth="1"/>
    <col min="7688" max="7688" width="2.375" style="74" customWidth="1"/>
    <col min="7689" max="7689" width="5.375" style="74" customWidth="1"/>
    <col min="7690" max="7690" width="1.5" style="74" customWidth="1"/>
    <col min="7691" max="7691" width="2.125" style="74" customWidth="1"/>
    <col min="7692" max="7692" width="1.125" style="74" customWidth="1"/>
    <col min="7693" max="7935" width="9" style="74"/>
    <col min="7936" max="7936" width="10" style="74" bestFit="1" customWidth="1"/>
    <col min="7937" max="7937" width="6.25" style="74" customWidth="1"/>
    <col min="7938" max="7938" width="6.375" style="74" customWidth="1"/>
    <col min="7939" max="7939" width="33.5" style="74" customWidth="1"/>
    <col min="7940" max="7940" width="7.125" style="74" customWidth="1"/>
    <col min="7941" max="7941" width="21.125" style="74" customWidth="1"/>
    <col min="7942" max="7942" width="10" style="74" customWidth="1"/>
    <col min="7943" max="7943" width="15.25" style="74" customWidth="1"/>
    <col min="7944" max="7944" width="2.375" style="74" customWidth="1"/>
    <col min="7945" max="7945" width="5.375" style="74" customWidth="1"/>
    <col min="7946" max="7946" width="1.5" style="74" customWidth="1"/>
    <col min="7947" max="7947" width="2.125" style="74" customWidth="1"/>
    <col min="7948" max="7948" width="1.125" style="74" customWidth="1"/>
    <col min="7949" max="8191" width="9" style="74"/>
    <col min="8192" max="8192" width="10" style="74" bestFit="1" customWidth="1"/>
    <col min="8193" max="8193" width="6.25" style="74" customWidth="1"/>
    <col min="8194" max="8194" width="6.375" style="74" customWidth="1"/>
    <col min="8195" max="8195" width="33.5" style="74" customWidth="1"/>
    <col min="8196" max="8196" width="7.125" style="74" customWidth="1"/>
    <col min="8197" max="8197" width="21.125" style="74" customWidth="1"/>
    <col min="8198" max="8198" width="10" style="74" customWidth="1"/>
    <col min="8199" max="8199" width="15.25" style="74" customWidth="1"/>
    <col min="8200" max="8200" width="2.375" style="74" customWidth="1"/>
    <col min="8201" max="8201" width="5.375" style="74" customWidth="1"/>
    <col min="8202" max="8202" width="1.5" style="74" customWidth="1"/>
    <col min="8203" max="8203" width="2.125" style="74" customWidth="1"/>
    <col min="8204" max="8204" width="1.125" style="74" customWidth="1"/>
    <col min="8205" max="8447" width="9" style="74"/>
    <col min="8448" max="8448" width="10" style="74" bestFit="1" customWidth="1"/>
    <col min="8449" max="8449" width="6.25" style="74" customWidth="1"/>
    <col min="8450" max="8450" width="6.375" style="74" customWidth="1"/>
    <col min="8451" max="8451" width="33.5" style="74" customWidth="1"/>
    <col min="8452" max="8452" width="7.125" style="74" customWidth="1"/>
    <col min="8453" max="8453" width="21.125" style="74" customWidth="1"/>
    <col min="8454" max="8454" width="10" style="74" customWidth="1"/>
    <col min="8455" max="8455" width="15.25" style="74" customWidth="1"/>
    <col min="8456" max="8456" width="2.375" style="74" customWidth="1"/>
    <col min="8457" max="8457" width="5.375" style="74" customWidth="1"/>
    <col min="8458" max="8458" width="1.5" style="74" customWidth="1"/>
    <col min="8459" max="8459" width="2.125" style="74" customWidth="1"/>
    <col min="8460" max="8460" width="1.125" style="74" customWidth="1"/>
    <col min="8461" max="8703" width="9" style="74"/>
    <col min="8704" max="8704" width="10" style="74" bestFit="1" customWidth="1"/>
    <col min="8705" max="8705" width="6.25" style="74" customWidth="1"/>
    <col min="8706" max="8706" width="6.375" style="74" customWidth="1"/>
    <col min="8707" max="8707" width="33.5" style="74" customWidth="1"/>
    <col min="8708" max="8708" width="7.125" style="74" customWidth="1"/>
    <col min="8709" max="8709" width="21.125" style="74" customWidth="1"/>
    <col min="8710" max="8710" width="10" style="74" customWidth="1"/>
    <col min="8711" max="8711" width="15.25" style="74" customWidth="1"/>
    <col min="8712" max="8712" width="2.375" style="74" customWidth="1"/>
    <col min="8713" max="8713" width="5.375" style="74" customWidth="1"/>
    <col min="8714" max="8714" width="1.5" style="74" customWidth="1"/>
    <col min="8715" max="8715" width="2.125" style="74" customWidth="1"/>
    <col min="8716" max="8716" width="1.125" style="74" customWidth="1"/>
    <col min="8717" max="8959" width="9" style="74"/>
    <col min="8960" max="8960" width="10" style="74" bestFit="1" customWidth="1"/>
    <col min="8961" max="8961" width="6.25" style="74" customWidth="1"/>
    <col min="8962" max="8962" width="6.375" style="74" customWidth="1"/>
    <col min="8963" max="8963" width="33.5" style="74" customWidth="1"/>
    <col min="8964" max="8964" width="7.125" style="74" customWidth="1"/>
    <col min="8965" max="8965" width="21.125" style="74" customWidth="1"/>
    <col min="8966" max="8966" width="10" style="74" customWidth="1"/>
    <col min="8967" max="8967" width="15.25" style="74" customWidth="1"/>
    <col min="8968" max="8968" width="2.375" style="74" customWidth="1"/>
    <col min="8969" max="8969" width="5.375" style="74" customWidth="1"/>
    <col min="8970" max="8970" width="1.5" style="74" customWidth="1"/>
    <col min="8971" max="8971" width="2.125" style="74" customWidth="1"/>
    <col min="8972" max="8972" width="1.125" style="74" customWidth="1"/>
    <col min="8973" max="9215" width="9" style="74"/>
    <col min="9216" max="9216" width="10" style="74" bestFit="1" customWidth="1"/>
    <col min="9217" max="9217" width="6.25" style="74" customWidth="1"/>
    <col min="9218" max="9218" width="6.375" style="74" customWidth="1"/>
    <col min="9219" max="9219" width="33.5" style="74" customWidth="1"/>
    <col min="9220" max="9220" width="7.125" style="74" customWidth="1"/>
    <col min="9221" max="9221" width="21.125" style="74" customWidth="1"/>
    <col min="9222" max="9222" width="10" style="74" customWidth="1"/>
    <col min="9223" max="9223" width="15.25" style="74" customWidth="1"/>
    <col min="9224" max="9224" width="2.375" style="74" customWidth="1"/>
    <col min="9225" max="9225" width="5.375" style="74" customWidth="1"/>
    <col min="9226" max="9226" width="1.5" style="74" customWidth="1"/>
    <col min="9227" max="9227" width="2.125" style="74" customWidth="1"/>
    <col min="9228" max="9228" width="1.125" style="74" customWidth="1"/>
    <col min="9229" max="9471" width="9" style="74"/>
    <col min="9472" max="9472" width="10" style="74" bestFit="1" customWidth="1"/>
    <col min="9473" max="9473" width="6.25" style="74" customWidth="1"/>
    <col min="9474" max="9474" width="6.375" style="74" customWidth="1"/>
    <col min="9475" max="9475" width="33.5" style="74" customWidth="1"/>
    <col min="9476" max="9476" width="7.125" style="74" customWidth="1"/>
    <col min="9477" max="9477" width="21.125" style="74" customWidth="1"/>
    <col min="9478" max="9478" width="10" style="74" customWidth="1"/>
    <col min="9479" max="9479" width="15.25" style="74" customWidth="1"/>
    <col min="9480" max="9480" width="2.375" style="74" customWidth="1"/>
    <col min="9481" max="9481" width="5.375" style="74" customWidth="1"/>
    <col min="9482" max="9482" width="1.5" style="74" customWidth="1"/>
    <col min="9483" max="9483" width="2.125" style="74" customWidth="1"/>
    <col min="9484" max="9484" width="1.125" style="74" customWidth="1"/>
    <col min="9485" max="9727" width="9" style="74"/>
    <col min="9728" max="9728" width="10" style="74" bestFit="1" customWidth="1"/>
    <col min="9729" max="9729" width="6.25" style="74" customWidth="1"/>
    <col min="9730" max="9730" width="6.375" style="74" customWidth="1"/>
    <col min="9731" max="9731" width="33.5" style="74" customWidth="1"/>
    <col min="9732" max="9732" width="7.125" style="74" customWidth="1"/>
    <col min="9733" max="9733" width="21.125" style="74" customWidth="1"/>
    <col min="9734" max="9734" width="10" style="74" customWidth="1"/>
    <col min="9735" max="9735" width="15.25" style="74" customWidth="1"/>
    <col min="9736" max="9736" width="2.375" style="74" customWidth="1"/>
    <col min="9737" max="9737" width="5.375" style="74" customWidth="1"/>
    <col min="9738" max="9738" width="1.5" style="74" customWidth="1"/>
    <col min="9739" max="9739" width="2.125" style="74" customWidth="1"/>
    <col min="9740" max="9740" width="1.125" style="74" customWidth="1"/>
    <col min="9741" max="9983" width="9" style="74"/>
    <col min="9984" max="9984" width="10" style="74" bestFit="1" customWidth="1"/>
    <col min="9985" max="9985" width="6.25" style="74" customWidth="1"/>
    <col min="9986" max="9986" width="6.375" style="74" customWidth="1"/>
    <col min="9987" max="9987" width="33.5" style="74" customWidth="1"/>
    <col min="9988" max="9988" width="7.125" style="74" customWidth="1"/>
    <col min="9989" max="9989" width="21.125" style="74" customWidth="1"/>
    <col min="9990" max="9990" width="10" style="74" customWidth="1"/>
    <col min="9991" max="9991" width="15.25" style="74" customWidth="1"/>
    <col min="9992" max="9992" width="2.375" style="74" customWidth="1"/>
    <col min="9993" max="9993" width="5.375" style="74" customWidth="1"/>
    <col min="9994" max="9994" width="1.5" style="74" customWidth="1"/>
    <col min="9995" max="9995" width="2.125" style="74" customWidth="1"/>
    <col min="9996" max="9996" width="1.125" style="74" customWidth="1"/>
    <col min="9997" max="10239" width="9" style="74"/>
    <col min="10240" max="10240" width="10" style="74" bestFit="1" customWidth="1"/>
    <col min="10241" max="10241" width="6.25" style="74" customWidth="1"/>
    <col min="10242" max="10242" width="6.375" style="74" customWidth="1"/>
    <col min="10243" max="10243" width="33.5" style="74" customWidth="1"/>
    <col min="10244" max="10244" width="7.125" style="74" customWidth="1"/>
    <col min="10245" max="10245" width="21.125" style="74" customWidth="1"/>
    <col min="10246" max="10246" width="10" style="74" customWidth="1"/>
    <col min="10247" max="10247" width="15.25" style="74" customWidth="1"/>
    <col min="10248" max="10248" width="2.375" style="74" customWidth="1"/>
    <col min="10249" max="10249" width="5.375" style="74" customWidth="1"/>
    <col min="10250" max="10250" width="1.5" style="74" customWidth="1"/>
    <col min="10251" max="10251" width="2.125" style="74" customWidth="1"/>
    <col min="10252" max="10252" width="1.125" style="74" customWidth="1"/>
    <col min="10253" max="10495" width="9" style="74"/>
    <col min="10496" max="10496" width="10" style="74" bestFit="1" customWidth="1"/>
    <col min="10497" max="10497" width="6.25" style="74" customWidth="1"/>
    <col min="10498" max="10498" width="6.375" style="74" customWidth="1"/>
    <col min="10499" max="10499" width="33.5" style="74" customWidth="1"/>
    <col min="10500" max="10500" width="7.125" style="74" customWidth="1"/>
    <col min="10501" max="10501" width="21.125" style="74" customWidth="1"/>
    <col min="10502" max="10502" width="10" style="74" customWidth="1"/>
    <col min="10503" max="10503" width="15.25" style="74" customWidth="1"/>
    <col min="10504" max="10504" width="2.375" style="74" customWidth="1"/>
    <col min="10505" max="10505" width="5.375" style="74" customWidth="1"/>
    <col min="10506" max="10506" width="1.5" style="74" customWidth="1"/>
    <col min="10507" max="10507" width="2.125" style="74" customWidth="1"/>
    <col min="10508" max="10508" width="1.125" style="74" customWidth="1"/>
    <col min="10509" max="10751" width="9" style="74"/>
    <col min="10752" max="10752" width="10" style="74" bestFit="1" customWidth="1"/>
    <col min="10753" max="10753" width="6.25" style="74" customWidth="1"/>
    <col min="10754" max="10754" width="6.375" style="74" customWidth="1"/>
    <col min="10755" max="10755" width="33.5" style="74" customWidth="1"/>
    <col min="10756" max="10756" width="7.125" style="74" customWidth="1"/>
    <col min="10757" max="10757" width="21.125" style="74" customWidth="1"/>
    <col min="10758" max="10758" width="10" style="74" customWidth="1"/>
    <col min="10759" max="10759" width="15.25" style="74" customWidth="1"/>
    <col min="10760" max="10760" width="2.375" style="74" customWidth="1"/>
    <col min="10761" max="10761" width="5.375" style="74" customWidth="1"/>
    <col min="10762" max="10762" width="1.5" style="74" customWidth="1"/>
    <col min="10763" max="10763" width="2.125" style="74" customWidth="1"/>
    <col min="10764" max="10764" width="1.125" style="74" customWidth="1"/>
    <col min="10765" max="11007" width="9" style="74"/>
    <col min="11008" max="11008" width="10" style="74" bestFit="1" customWidth="1"/>
    <col min="11009" max="11009" width="6.25" style="74" customWidth="1"/>
    <col min="11010" max="11010" width="6.375" style="74" customWidth="1"/>
    <col min="11011" max="11011" width="33.5" style="74" customWidth="1"/>
    <col min="11012" max="11012" width="7.125" style="74" customWidth="1"/>
    <col min="11013" max="11013" width="21.125" style="74" customWidth="1"/>
    <col min="11014" max="11014" width="10" style="74" customWidth="1"/>
    <col min="11015" max="11015" width="15.25" style="74" customWidth="1"/>
    <col min="11016" max="11016" width="2.375" style="74" customWidth="1"/>
    <col min="11017" max="11017" width="5.375" style="74" customWidth="1"/>
    <col min="11018" max="11018" width="1.5" style="74" customWidth="1"/>
    <col min="11019" max="11019" width="2.125" style="74" customWidth="1"/>
    <col min="11020" max="11020" width="1.125" style="74" customWidth="1"/>
    <col min="11021" max="11263" width="9" style="74"/>
    <col min="11264" max="11264" width="10" style="74" bestFit="1" customWidth="1"/>
    <col min="11265" max="11265" width="6.25" style="74" customWidth="1"/>
    <col min="11266" max="11266" width="6.375" style="74" customWidth="1"/>
    <col min="11267" max="11267" width="33.5" style="74" customWidth="1"/>
    <col min="11268" max="11268" width="7.125" style="74" customWidth="1"/>
    <col min="11269" max="11269" width="21.125" style="74" customWidth="1"/>
    <col min="11270" max="11270" width="10" style="74" customWidth="1"/>
    <col min="11271" max="11271" width="15.25" style="74" customWidth="1"/>
    <col min="11272" max="11272" width="2.375" style="74" customWidth="1"/>
    <col min="11273" max="11273" width="5.375" style="74" customWidth="1"/>
    <col min="11274" max="11274" width="1.5" style="74" customWidth="1"/>
    <col min="11275" max="11275" width="2.125" style="74" customWidth="1"/>
    <col min="11276" max="11276" width="1.125" style="74" customWidth="1"/>
    <col min="11277" max="11519" width="9" style="74"/>
    <col min="11520" max="11520" width="10" style="74" bestFit="1" customWidth="1"/>
    <col min="11521" max="11521" width="6.25" style="74" customWidth="1"/>
    <col min="11522" max="11522" width="6.375" style="74" customWidth="1"/>
    <col min="11523" max="11523" width="33.5" style="74" customWidth="1"/>
    <col min="11524" max="11524" width="7.125" style="74" customWidth="1"/>
    <col min="11525" max="11525" width="21.125" style="74" customWidth="1"/>
    <col min="11526" max="11526" width="10" style="74" customWidth="1"/>
    <col min="11527" max="11527" width="15.25" style="74" customWidth="1"/>
    <col min="11528" max="11528" width="2.375" style="74" customWidth="1"/>
    <col min="11529" max="11529" width="5.375" style="74" customWidth="1"/>
    <col min="11530" max="11530" width="1.5" style="74" customWidth="1"/>
    <col min="11531" max="11531" width="2.125" style="74" customWidth="1"/>
    <col min="11532" max="11532" width="1.125" style="74" customWidth="1"/>
    <col min="11533" max="11775" width="9" style="74"/>
    <col min="11776" max="11776" width="10" style="74" bestFit="1" customWidth="1"/>
    <col min="11777" max="11777" width="6.25" style="74" customWidth="1"/>
    <col min="11778" max="11778" width="6.375" style="74" customWidth="1"/>
    <col min="11779" max="11779" width="33.5" style="74" customWidth="1"/>
    <col min="11780" max="11780" width="7.125" style="74" customWidth="1"/>
    <col min="11781" max="11781" width="21.125" style="74" customWidth="1"/>
    <col min="11782" max="11782" width="10" style="74" customWidth="1"/>
    <col min="11783" max="11783" width="15.25" style="74" customWidth="1"/>
    <col min="11784" max="11784" width="2.375" style="74" customWidth="1"/>
    <col min="11785" max="11785" width="5.375" style="74" customWidth="1"/>
    <col min="11786" max="11786" width="1.5" style="74" customWidth="1"/>
    <col min="11787" max="11787" width="2.125" style="74" customWidth="1"/>
    <col min="11788" max="11788" width="1.125" style="74" customWidth="1"/>
    <col min="11789" max="12031" width="9" style="74"/>
    <col min="12032" max="12032" width="10" style="74" bestFit="1" customWidth="1"/>
    <col min="12033" max="12033" width="6.25" style="74" customWidth="1"/>
    <col min="12034" max="12034" width="6.375" style="74" customWidth="1"/>
    <col min="12035" max="12035" width="33.5" style="74" customWidth="1"/>
    <col min="12036" max="12036" width="7.125" style="74" customWidth="1"/>
    <col min="12037" max="12037" width="21.125" style="74" customWidth="1"/>
    <col min="12038" max="12038" width="10" style="74" customWidth="1"/>
    <col min="12039" max="12039" width="15.25" style="74" customWidth="1"/>
    <col min="12040" max="12040" width="2.375" style="74" customWidth="1"/>
    <col min="12041" max="12041" width="5.375" style="74" customWidth="1"/>
    <col min="12042" max="12042" width="1.5" style="74" customWidth="1"/>
    <col min="12043" max="12043" width="2.125" style="74" customWidth="1"/>
    <col min="12044" max="12044" width="1.125" style="74" customWidth="1"/>
    <col min="12045" max="12287" width="9" style="74"/>
    <col min="12288" max="12288" width="10" style="74" bestFit="1" customWidth="1"/>
    <col min="12289" max="12289" width="6.25" style="74" customWidth="1"/>
    <col min="12290" max="12290" width="6.375" style="74" customWidth="1"/>
    <col min="12291" max="12291" width="33.5" style="74" customWidth="1"/>
    <col min="12292" max="12292" width="7.125" style="74" customWidth="1"/>
    <col min="12293" max="12293" width="21.125" style="74" customWidth="1"/>
    <col min="12294" max="12294" width="10" style="74" customWidth="1"/>
    <col min="12295" max="12295" width="15.25" style="74" customWidth="1"/>
    <col min="12296" max="12296" width="2.375" style="74" customWidth="1"/>
    <col min="12297" max="12297" width="5.375" style="74" customWidth="1"/>
    <col min="12298" max="12298" width="1.5" style="74" customWidth="1"/>
    <col min="12299" max="12299" width="2.125" style="74" customWidth="1"/>
    <col min="12300" max="12300" width="1.125" style="74" customWidth="1"/>
    <col min="12301" max="12543" width="9" style="74"/>
    <col min="12544" max="12544" width="10" style="74" bestFit="1" customWidth="1"/>
    <col min="12545" max="12545" width="6.25" style="74" customWidth="1"/>
    <col min="12546" max="12546" width="6.375" style="74" customWidth="1"/>
    <col min="12547" max="12547" width="33.5" style="74" customWidth="1"/>
    <col min="12548" max="12548" width="7.125" style="74" customWidth="1"/>
    <col min="12549" max="12549" width="21.125" style="74" customWidth="1"/>
    <col min="12550" max="12550" width="10" style="74" customWidth="1"/>
    <col min="12551" max="12551" width="15.25" style="74" customWidth="1"/>
    <col min="12552" max="12552" width="2.375" style="74" customWidth="1"/>
    <col min="12553" max="12553" width="5.375" style="74" customWidth="1"/>
    <col min="12554" max="12554" width="1.5" style="74" customWidth="1"/>
    <col min="12555" max="12555" width="2.125" style="74" customWidth="1"/>
    <col min="12556" max="12556" width="1.125" style="74" customWidth="1"/>
    <col min="12557" max="12799" width="9" style="74"/>
    <col min="12800" max="12800" width="10" style="74" bestFit="1" customWidth="1"/>
    <col min="12801" max="12801" width="6.25" style="74" customWidth="1"/>
    <col min="12802" max="12802" width="6.375" style="74" customWidth="1"/>
    <col min="12803" max="12803" width="33.5" style="74" customWidth="1"/>
    <col min="12804" max="12804" width="7.125" style="74" customWidth="1"/>
    <col min="12805" max="12805" width="21.125" style="74" customWidth="1"/>
    <col min="12806" max="12806" width="10" style="74" customWidth="1"/>
    <col min="12807" max="12807" width="15.25" style="74" customWidth="1"/>
    <col min="12808" max="12808" width="2.375" style="74" customWidth="1"/>
    <col min="12809" max="12809" width="5.375" style="74" customWidth="1"/>
    <col min="12810" max="12810" width="1.5" style="74" customWidth="1"/>
    <col min="12811" max="12811" width="2.125" style="74" customWidth="1"/>
    <col min="12812" max="12812" width="1.125" style="74" customWidth="1"/>
    <col min="12813" max="13055" width="9" style="74"/>
    <col min="13056" max="13056" width="10" style="74" bestFit="1" customWidth="1"/>
    <col min="13057" max="13057" width="6.25" style="74" customWidth="1"/>
    <col min="13058" max="13058" width="6.375" style="74" customWidth="1"/>
    <col min="13059" max="13059" width="33.5" style="74" customWidth="1"/>
    <col min="13060" max="13060" width="7.125" style="74" customWidth="1"/>
    <col min="13061" max="13061" width="21.125" style="74" customWidth="1"/>
    <col min="13062" max="13062" width="10" style="74" customWidth="1"/>
    <col min="13063" max="13063" width="15.25" style="74" customWidth="1"/>
    <col min="13064" max="13064" width="2.375" style="74" customWidth="1"/>
    <col min="13065" max="13065" width="5.375" style="74" customWidth="1"/>
    <col min="13066" max="13066" width="1.5" style="74" customWidth="1"/>
    <col min="13067" max="13067" width="2.125" style="74" customWidth="1"/>
    <col min="13068" max="13068" width="1.125" style="74" customWidth="1"/>
    <col min="13069" max="13311" width="9" style="74"/>
    <col min="13312" max="13312" width="10" style="74" bestFit="1" customWidth="1"/>
    <col min="13313" max="13313" width="6.25" style="74" customWidth="1"/>
    <col min="13314" max="13314" width="6.375" style="74" customWidth="1"/>
    <col min="13315" max="13315" width="33.5" style="74" customWidth="1"/>
    <col min="13316" max="13316" width="7.125" style="74" customWidth="1"/>
    <col min="13317" max="13317" width="21.125" style="74" customWidth="1"/>
    <col min="13318" max="13318" width="10" style="74" customWidth="1"/>
    <col min="13319" max="13319" width="15.25" style="74" customWidth="1"/>
    <col min="13320" max="13320" width="2.375" style="74" customWidth="1"/>
    <col min="13321" max="13321" width="5.375" style="74" customWidth="1"/>
    <col min="13322" max="13322" width="1.5" style="74" customWidth="1"/>
    <col min="13323" max="13323" width="2.125" style="74" customWidth="1"/>
    <col min="13324" max="13324" width="1.125" style="74" customWidth="1"/>
    <col min="13325" max="13567" width="9" style="74"/>
    <col min="13568" max="13568" width="10" style="74" bestFit="1" customWidth="1"/>
    <col min="13569" max="13569" width="6.25" style="74" customWidth="1"/>
    <col min="13570" max="13570" width="6.375" style="74" customWidth="1"/>
    <col min="13571" max="13571" width="33.5" style="74" customWidth="1"/>
    <col min="13572" max="13572" width="7.125" style="74" customWidth="1"/>
    <col min="13573" max="13573" width="21.125" style="74" customWidth="1"/>
    <col min="13574" max="13574" width="10" style="74" customWidth="1"/>
    <col min="13575" max="13575" width="15.25" style="74" customWidth="1"/>
    <col min="13576" max="13576" width="2.375" style="74" customWidth="1"/>
    <col min="13577" max="13577" width="5.375" style="74" customWidth="1"/>
    <col min="13578" max="13578" width="1.5" style="74" customWidth="1"/>
    <col min="13579" max="13579" width="2.125" style="74" customWidth="1"/>
    <col min="13580" max="13580" width="1.125" style="74" customWidth="1"/>
    <col min="13581" max="13823" width="9" style="74"/>
    <col min="13824" max="13824" width="10" style="74" bestFit="1" customWidth="1"/>
    <col min="13825" max="13825" width="6.25" style="74" customWidth="1"/>
    <col min="13826" max="13826" width="6.375" style="74" customWidth="1"/>
    <col min="13827" max="13827" width="33.5" style="74" customWidth="1"/>
    <col min="13828" max="13828" width="7.125" style="74" customWidth="1"/>
    <col min="13829" max="13829" width="21.125" style="74" customWidth="1"/>
    <col min="13830" max="13830" width="10" style="74" customWidth="1"/>
    <col min="13831" max="13831" width="15.25" style="74" customWidth="1"/>
    <col min="13832" max="13832" width="2.375" style="74" customWidth="1"/>
    <col min="13833" max="13833" width="5.375" style="74" customWidth="1"/>
    <col min="13834" max="13834" width="1.5" style="74" customWidth="1"/>
    <col min="13835" max="13835" width="2.125" style="74" customWidth="1"/>
    <col min="13836" max="13836" width="1.125" style="74" customWidth="1"/>
    <col min="13837" max="14079" width="9" style="74"/>
    <col min="14080" max="14080" width="10" style="74" bestFit="1" customWidth="1"/>
    <col min="14081" max="14081" width="6.25" style="74" customWidth="1"/>
    <col min="14082" max="14082" width="6.375" style="74" customWidth="1"/>
    <col min="14083" max="14083" width="33.5" style="74" customWidth="1"/>
    <col min="14084" max="14084" width="7.125" style="74" customWidth="1"/>
    <col min="14085" max="14085" width="21.125" style="74" customWidth="1"/>
    <col min="14086" max="14086" width="10" style="74" customWidth="1"/>
    <col min="14087" max="14087" width="15.25" style="74" customWidth="1"/>
    <col min="14088" max="14088" width="2.375" style="74" customWidth="1"/>
    <col min="14089" max="14089" width="5.375" style="74" customWidth="1"/>
    <col min="14090" max="14090" width="1.5" style="74" customWidth="1"/>
    <col min="14091" max="14091" width="2.125" style="74" customWidth="1"/>
    <col min="14092" max="14092" width="1.125" style="74" customWidth="1"/>
    <col min="14093" max="14335" width="9" style="74"/>
    <col min="14336" max="14336" width="10" style="74" bestFit="1" customWidth="1"/>
    <col min="14337" max="14337" width="6.25" style="74" customWidth="1"/>
    <col min="14338" max="14338" width="6.375" style="74" customWidth="1"/>
    <col min="14339" max="14339" width="33.5" style="74" customWidth="1"/>
    <col min="14340" max="14340" width="7.125" style="74" customWidth="1"/>
    <col min="14341" max="14341" width="21.125" style="74" customWidth="1"/>
    <col min="14342" max="14342" width="10" style="74" customWidth="1"/>
    <col min="14343" max="14343" width="15.25" style="74" customWidth="1"/>
    <col min="14344" max="14344" width="2.375" style="74" customWidth="1"/>
    <col min="14345" max="14345" width="5.375" style="74" customWidth="1"/>
    <col min="14346" max="14346" width="1.5" style="74" customWidth="1"/>
    <col min="14347" max="14347" width="2.125" style="74" customWidth="1"/>
    <col min="14348" max="14348" width="1.125" style="74" customWidth="1"/>
    <col min="14349" max="14591" width="9" style="74"/>
    <col min="14592" max="14592" width="10" style="74" bestFit="1" customWidth="1"/>
    <col min="14593" max="14593" width="6.25" style="74" customWidth="1"/>
    <col min="14594" max="14594" width="6.375" style="74" customWidth="1"/>
    <col min="14595" max="14595" width="33.5" style="74" customWidth="1"/>
    <col min="14596" max="14596" width="7.125" style="74" customWidth="1"/>
    <col min="14597" max="14597" width="21.125" style="74" customWidth="1"/>
    <col min="14598" max="14598" width="10" style="74" customWidth="1"/>
    <col min="14599" max="14599" width="15.25" style="74" customWidth="1"/>
    <col min="14600" max="14600" width="2.375" style="74" customWidth="1"/>
    <col min="14601" max="14601" width="5.375" style="74" customWidth="1"/>
    <col min="14602" max="14602" width="1.5" style="74" customWidth="1"/>
    <col min="14603" max="14603" width="2.125" style="74" customWidth="1"/>
    <col min="14604" max="14604" width="1.125" style="74" customWidth="1"/>
    <col min="14605" max="14847" width="9" style="74"/>
    <col min="14848" max="14848" width="10" style="74" bestFit="1" customWidth="1"/>
    <col min="14849" max="14849" width="6.25" style="74" customWidth="1"/>
    <col min="14850" max="14850" width="6.375" style="74" customWidth="1"/>
    <col min="14851" max="14851" width="33.5" style="74" customWidth="1"/>
    <col min="14852" max="14852" width="7.125" style="74" customWidth="1"/>
    <col min="14853" max="14853" width="21.125" style="74" customWidth="1"/>
    <col min="14854" max="14854" width="10" style="74" customWidth="1"/>
    <col min="14855" max="14855" width="15.25" style="74" customWidth="1"/>
    <col min="14856" max="14856" width="2.375" style="74" customWidth="1"/>
    <col min="14857" max="14857" width="5.375" style="74" customWidth="1"/>
    <col min="14858" max="14858" width="1.5" style="74" customWidth="1"/>
    <col min="14859" max="14859" width="2.125" style="74" customWidth="1"/>
    <col min="14860" max="14860" width="1.125" style="74" customWidth="1"/>
    <col min="14861" max="15103" width="9" style="74"/>
    <col min="15104" max="15104" width="10" style="74" bestFit="1" customWidth="1"/>
    <col min="15105" max="15105" width="6.25" style="74" customWidth="1"/>
    <col min="15106" max="15106" width="6.375" style="74" customWidth="1"/>
    <col min="15107" max="15107" width="33.5" style="74" customWidth="1"/>
    <col min="15108" max="15108" width="7.125" style="74" customWidth="1"/>
    <col min="15109" max="15109" width="21.125" style="74" customWidth="1"/>
    <col min="15110" max="15110" width="10" style="74" customWidth="1"/>
    <col min="15111" max="15111" width="15.25" style="74" customWidth="1"/>
    <col min="15112" max="15112" width="2.375" style="74" customWidth="1"/>
    <col min="15113" max="15113" width="5.375" style="74" customWidth="1"/>
    <col min="15114" max="15114" width="1.5" style="74" customWidth="1"/>
    <col min="15115" max="15115" width="2.125" style="74" customWidth="1"/>
    <col min="15116" max="15116" width="1.125" style="74" customWidth="1"/>
    <col min="15117" max="15359" width="9" style="74"/>
    <col min="15360" max="15360" width="10" style="74" bestFit="1" customWidth="1"/>
    <col min="15361" max="15361" width="6.25" style="74" customWidth="1"/>
    <col min="15362" max="15362" width="6.375" style="74" customWidth="1"/>
    <col min="15363" max="15363" width="33.5" style="74" customWidth="1"/>
    <col min="15364" max="15364" width="7.125" style="74" customWidth="1"/>
    <col min="15365" max="15365" width="21.125" style="74" customWidth="1"/>
    <col min="15366" max="15366" width="10" style="74" customWidth="1"/>
    <col min="15367" max="15367" width="15.25" style="74" customWidth="1"/>
    <col min="15368" max="15368" width="2.375" style="74" customWidth="1"/>
    <col min="15369" max="15369" width="5.375" style="74" customWidth="1"/>
    <col min="15370" max="15370" width="1.5" style="74" customWidth="1"/>
    <col min="15371" max="15371" width="2.125" style="74" customWidth="1"/>
    <col min="15372" max="15372" width="1.125" style="74" customWidth="1"/>
    <col min="15373" max="15615" width="9" style="74"/>
    <col min="15616" max="15616" width="10" style="74" bestFit="1" customWidth="1"/>
    <col min="15617" max="15617" width="6.25" style="74" customWidth="1"/>
    <col min="15618" max="15618" width="6.375" style="74" customWidth="1"/>
    <col min="15619" max="15619" width="33.5" style="74" customWidth="1"/>
    <col min="15620" max="15620" width="7.125" style="74" customWidth="1"/>
    <col min="15621" max="15621" width="21.125" style="74" customWidth="1"/>
    <col min="15622" max="15622" width="10" style="74" customWidth="1"/>
    <col min="15623" max="15623" width="15.25" style="74" customWidth="1"/>
    <col min="15624" max="15624" width="2.375" style="74" customWidth="1"/>
    <col min="15625" max="15625" width="5.375" style="74" customWidth="1"/>
    <col min="15626" max="15626" width="1.5" style="74" customWidth="1"/>
    <col min="15627" max="15627" width="2.125" style="74" customWidth="1"/>
    <col min="15628" max="15628" width="1.125" style="74" customWidth="1"/>
    <col min="15629" max="15871" width="9" style="74"/>
    <col min="15872" max="15872" width="10" style="74" bestFit="1" customWidth="1"/>
    <col min="15873" max="15873" width="6.25" style="74" customWidth="1"/>
    <col min="15874" max="15874" width="6.375" style="74" customWidth="1"/>
    <col min="15875" max="15875" width="33.5" style="74" customWidth="1"/>
    <col min="15876" max="15876" width="7.125" style="74" customWidth="1"/>
    <col min="15877" max="15877" width="21.125" style="74" customWidth="1"/>
    <col min="15878" max="15878" width="10" style="74" customWidth="1"/>
    <col min="15879" max="15879" width="15.25" style="74" customWidth="1"/>
    <col min="15880" max="15880" width="2.375" style="74" customWidth="1"/>
    <col min="15881" max="15881" width="5.375" style="74" customWidth="1"/>
    <col min="15882" max="15882" width="1.5" style="74" customWidth="1"/>
    <col min="15883" max="15883" width="2.125" style="74" customWidth="1"/>
    <col min="15884" max="15884" width="1.125" style="74" customWidth="1"/>
    <col min="15885" max="16127" width="9" style="74"/>
    <col min="16128" max="16128" width="10" style="74" bestFit="1" customWidth="1"/>
    <col min="16129" max="16129" width="6.25" style="74" customWidth="1"/>
    <col min="16130" max="16130" width="6.375" style="74" customWidth="1"/>
    <col min="16131" max="16131" width="33.5" style="74" customWidth="1"/>
    <col min="16132" max="16132" width="7.125" style="74" customWidth="1"/>
    <col min="16133" max="16133" width="21.125" style="74" customWidth="1"/>
    <col min="16134" max="16134" width="10" style="74" customWidth="1"/>
    <col min="16135" max="16135" width="15.25" style="74" customWidth="1"/>
    <col min="16136" max="16136" width="2.375" style="74" customWidth="1"/>
    <col min="16137" max="16137" width="5.375" style="74" customWidth="1"/>
    <col min="16138" max="16138" width="1.5" style="74" customWidth="1"/>
    <col min="16139" max="16139" width="2.125" style="74" customWidth="1"/>
    <col min="16140" max="16140" width="1.125" style="74" customWidth="1"/>
    <col min="16141" max="16384" width="9" style="74"/>
  </cols>
  <sheetData>
    <row r="1" spans="1:26">
      <c r="B1" s="326" t="s">
        <v>28</v>
      </c>
      <c r="C1" s="326"/>
      <c r="D1" s="326"/>
      <c r="E1" s="326"/>
      <c r="F1" s="326"/>
      <c r="G1" s="326"/>
      <c r="H1" s="75"/>
      <c r="I1" s="75"/>
      <c r="J1" s="75"/>
      <c r="K1" s="75"/>
      <c r="L1" s="75"/>
      <c r="M1" s="75"/>
      <c r="N1" s="75"/>
      <c r="O1" s="75"/>
      <c r="P1" s="75"/>
      <c r="Q1" s="75"/>
      <c r="R1" s="75"/>
      <c r="S1" s="75"/>
    </row>
    <row r="2" spans="1:26" ht="21" customHeight="1" thickBot="1">
      <c r="B2" s="327"/>
      <c r="C2" s="327"/>
      <c r="D2" s="327"/>
      <c r="E2" s="327"/>
      <c r="F2" s="327"/>
      <c r="G2" s="327"/>
      <c r="H2" s="75"/>
      <c r="I2" s="76" t="s">
        <v>29</v>
      </c>
      <c r="J2" s="75"/>
      <c r="K2" s="75"/>
      <c r="L2" s="75"/>
      <c r="M2" s="75"/>
      <c r="N2" s="75"/>
      <c r="O2" s="75"/>
      <c r="P2" s="75"/>
      <c r="Q2" s="75"/>
      <c r="R2" s="75"/>
      <c r="S2" s="75"/>
    </row>
    <row r="3" spans="1:26" ht="26.25" customHeight="1" thickBot="1">
      <c r="B3" s="170" t="s">
        <v>30</v>
      </c>
      <c r="C3" s="328" t="str">
        <f>IF(基本入力!C2="","",基本入力!C2)</f>
        <v>平成29年度 第33回岩手県中学校選抜バレーボール大会</v>
      </c>
      <c r="D3" s="329"/>
      <c r="E3" s="329"/>
      <c r="F3" s="329"/>
      <c r="G3" s="330"/>
      <c r="H3" s="75"/>
      <c r="I3" s="78" t="str">
        <f>IF(基本入力!$C$10="","",基本入力!$C$10)</f>
        <v/>
      </c>
      <c r="J3" s="75"/>
      <c r="K3" s="75"/>
      <c r="L3" s="75"/>
      <c r="M3" s="331" t="s">
        <v>31</v>
      </c>
      <c r="N3" s="332"/>
      <c r="O3" s="332"/>
      <c r="P3" s="332"/>
      <c r="Q3" s="333"/>
      <c r="R3" s="75"/>
      <c r="S3" s="75"/>
    </row>
    <row r="4" spans="1:26" ht="21" customHeight="1" thickBot="1">
      <c r="B4" s="77" t="s">
        <v>32</v>
      </c>
      <c r="C4" s="334" t="str">
        <f>IF(基本入力!$C$4="","",基本入力!$C$4)</f>
        <v/>
      </c>
      <c r="D4" s="335"/>
      <c r="E4" s="79" t="s">
        <v>33</v>
      </c>
      <c r="F4" s="336" t="str">
        <f>IF(基本入力!$C$7="","",基本入力!$C$7)</f>
        <v/>
      </c>
      <c r="G4" s="335"/>
      <c r="H4" s="75"/>
      <c r="I4" s="75"/>
      <c r="J4" s="75"/>
      <c r="K4" s="75"/>
      <c r="L4" s="75"/>
      <c r="M4" s="337" t="s">
        <v>34</v>
      </c>
      <c r="N4" s="338"/>
      <c r="O4" s="338"/>
      <c r="P4" s="338"/>
      <c r="Q4" s="339"/>
      <c r="R4" s="75"/>
      <c r="S4" s="75"/>
    </row>
    <row r="5" spans="1:26" ht="21" customHeight="1" thickBot="1">
      <c r="B5" s="80" t="s">
        <v>35</v>
      </c>
      <c r="C5" s="343" t="str">
        <f>IF(基本入力!$C$5="","",基本入力!$C$5)</f>
        <v/>
      </c>
      <c r="D5" s="344"/>
      <c r="E5" s="81" t="s">
        <v>36</v>
      </c>
      <c r="F5" s="345" t="str">
        <f>IF(基本入力!$C$8="","",基本入力!$C$8)</f>
        <v/>
      </c>
      <c r="G5" s="323"/>
      <c r="H5" s="75"/>
      <c r="I5" s="82"/>
      <c r="J5" s="82"/>
      <c r="K5" s="82"/>
      <c r="L5" s="82"/>
      <c r="M5" s="337"/>
      <c r="N5" s="338"/>
      <c r="O5" s="338"/>
      <c r="P5" s="338"/>
      <c r="Q5" s="339"/>
      <c r="R5" s="75"/>
      <c r="S5" s="75"/>
    </row>
    <row r="6" spans="1:26" ht="21" customHeight="1" thickBot="1">
      <c r="B6" s="83" t="s">
        <v>37</v>
      </c>
      <c r="C6" s="346" t="str">
        <f>IF(基本入力!$C$6="","",基本入力!$C$6)</f>
        <v/>
      </c>
      <c r="D6" s="347"/>
      <c r="E6" s="84" t="s">
        <v>38</v>
      </c>
      <c r="F6" s="348" t="str">
        <f>IF(基本入力!$C$9="","",基本入力!$C$9)</f>
        <v/>
      </c>
      <c r="G6" s="349"/>
      <c r="H6" s="75"/>
      <c r="I6" s="82"/>
      <c r="J6" s="82"/>
      <c r="K6" s="82"/>
      <c r="L6" s="82"/>
      <c r="M6" s="340"/>
      <c r="N6" s="341"/>
      <c r="O6" s="341"/>
      <c r="P6" s="341"/>
      <c r="Q6" s="342"/>
      <c r="R6" s="75"/>
      <c r="S6" s="75"/>
    </row>
    <row r="7" spans="1:26" ht="24.75" customHeight="1" thickBot="1">
      <c r="B7" s="83" t="s">
        <v>39</v>
      </c>
      <c r="C7" s="324" t="str">
        <f>IF(基本入力!$C$11="","",基本入力!$C$11)</f>
        <v/>
      </c>
      <c r="D7" s="325"/>
      <c r="E7" s="350" t="s">
        <v>40</v>
      </c>
      <c r="F7" s="350"/>
      <c r="G7" s="351"/>
      <c r="H7" s="75"/>
      <c r="I7" s="82"/>
      <c r="J7" s="82"/>
      <c r="K7" s="82"/>
      <c r="L7" s="82"/>
      <c r="M7" s="303" t="s">
        <v>41</v>
      </c>
      <c r="N7" s="304"/>
      <c r="O7" s="305" t="str">
        <f>IF(基本入力!$I$6="","",基本入力!$I$6)</f>
        <v/>
      </c>
      <c r="P7" s="306"/>
      <c r="Q7" s="307"/>
      <c r="R7" s="75"/>
      <c r="S7" s="75"/>
    </row>
    <row r="8" spans="1:26" ht="24.75" customHeight="1" thickBot="1">
      <c r="B8" s="83" t="s">
        <v>42</v>
      </c>
      <c r="C8" s="293" t="str">
        <f>IF(基本入力!$C$13="","",基本入力!$C$13)</f>
        <v/>
      </c>
      <c r="D8" s="294"/>
      <c r="E8" s="308" t="str">
        <f>IF(基本入力!$C$15="","",基本入力!$C$15)</f>
        <v/>
      </c>
      <c r="F8" s="309"/>
      <c r="G8" s="310"/>
      <c r="H8" s="75"/>
      <c r="I8" s="82"/>
      <c r="J8" s="82"/>
      <c r="K8" s="82"/>
      <c r="L8" s="82"/>
      <c r="M8" s="317" t="s">
        <v>43</v>
      </c>
      <c r="N8" s="318"/>
      <c r="O8" s="319" t="str">
        <f>IF(基本入力!$I$7 ="","",基本入力!$I$7 )</f>
        <v/>
      </c>
      <c r="P8" s="320"/>
      <c r="Q8" s="321"/>
      <c r="R8" s="75"/>
      <c r="S8" s="75"/>
      <c r="T8" s="85" t="s">
        <v>42</v>
      </c>
      <c r="U8" s="324" t="str">
        <f>IF(基本入力!$C$13="","",基本入力!$C$13)</f>
        <v/>
      </c>
      <c r="V8" s="325"/>
      <c r="W8" s="308" t="str">
        <f>IF(基本入力!$C$15="","",基本入力!$C$15)</f>
        <v/>
      </c>
      <c r="X8" s="309"/>
      <c r="Y8" s="310"/>
      <c r="Z8" s="86"/>
    </row>
    <row r="9" spans="1:26" ht="24.75" customHeight="1" thickBot="1">
      <c r="A9" s="87" t="s">
        <v>52</v>
      </c>
      <c r="B9" s="89" t="s">
        <v>44</v>
      </c>
      <c r="C9" s="322" t="str">
        <f>IFERROR(VLOOKUP("○",部員一覧表!$B$2:$C$41,2,FALSE),"")</f>
        <v/>
      </c>
      <c r="D9" s="323"/>
      <c r="E9" s="311"/>
      <c r="F9" s="312"/>
      <c r="G9" s="313"/>
      <c r="H9" s="88"/>
      <c r="I9" s="88"/>
      <c r="J9" s="82"/>
      <c r="K9" s="82"/>
      <c r="L9" s="82"/>
      <c r="M9" s="287" t="s">
        <v>108</v>
      </c>
      <c r="N9" s="288"/>
      <c r="O9" s="288"/>
      <c r="P9" s="288"/>
      <c r="Q9" s="289"/>
      <c r="R9" s="75"/>
      <c r="S9" s="75"/>
      <c r="T9" s="89" t="s">
        <v>1</v>
      </c>
      <c r="U9" s="322" t="str">
        <f>IFERROR(VLOOKUP("○",部員一覧表!$B$2:$C$41,2,FALSE),"")</f>
        <v/>
      </c>
      <c r="V9" s="323"/>
      <c r="W9" s="311"/>
      <c r="X9" s="312"/>
      <c r="Y9" s="313"/>
      <c r="Z9" s="90"/>
    </row>
    <row r="10" spans="1:26" ht="24.75" customHeight="1" thickBot="1">
      <c r="A10" s="91">
        <v>13</v>
      </c>
      <c r="B10" s="89" t="s">
        <v>45</v>
      </c>
      <c r="C10" s="293" t="str">
        <f>IF(U10=0,"",U10)</f>
        <v/>
      </c>
      <c r="D10" s="294" t="str">
        <f t="shared" ref="D10" si="0">IF(V10=0,"",V10)</f>
        <v/>
      </c>
      <c r="E10" s="314"/>
      <c r="F10" s="315"/>
      <c r="G10" s="316"/>
      <c r="H10" s="88"/>
      <c r="I10" s="88"/>
      <c r="J10" s="82"/>
      <c r="K10" s="82"/>
      <c r="L10" s="82"/>
      <c r="M10" s="290"/>
      <c r="N10" s="291"/>
      <c r="O10" s="291"/>
      <c r="P10" s="291"/>
      <c r="Q10" s="292"/>
      <c r="R10" s="75"/>
      <c r="S10" s="92">
        <f>IFERROR(VLOOKUP($A10,部員一覧表!$A$2:$F$41,4,FALSE),"")</f>
        <v>0</v>
      </c>
      <c r="T10" s="89" t="s">
        <v>45</v>
      </c>
      <c r="U10" s="293">
        <f>IFERROR(VLOOKUP($A10,部員一覧表!$A$2:$F$41,3,FALSE),"")</f>
        <v>0</v>
      </c>
      <c r="V10" s="294"/>
      <c r="W10" s="314"/>
      <c r="X10" s="315"/>
      <c r="Y10" s="316"/>
      <c r="Z10" s="90"/>
    </row>
    <row r="11" spans="1:26" ht="24.75" customHeight="1" thickBot="1">
      <c r="A11" s="93" t="s">
        <v>46</v>
      </c>
      <c r="B11" s="79"/>
      <c r="C11" s="94" t="s">
        <v>47</v>
      </c>
      <c r="D11" s="95" t="s">
        <v>48</v>
      </c>
      <c r="E11" s="95" t="s">
        <v>4</v>
      </c>
      <c r="F11" s="78" t="s">
        <v>49</v>
      </c>
      <c r="G11" s="171" t="s">
        <v>50</v>
      </c>
      <c r="H11" s="75"/>
      <c r="I11" s="97"/>
      <c r="J11" s="97"/>
      <c r="K11" s="97"/>
      <c r="L11" s="97"/>
      <c r="M11" s="98"/>
      <c r="N11" s="98"/>
      <c r="O11" s="98"/>
      <c r="P11" s="98"/>
      <c r="Q11" s="98"/>
      <c r="R11" s="75"/>
      <c r="S11" s="75"/>
      <c r="T11" s="79"/>
      <c r="U11" s="94" t="s">
        <v>47</v>
      </c>
      <c r="V11" s="95" t="s">
        <v>48</v>
      </c>
      <c r="W11" s="95" t="s">
        <v>4</v>
      </c>
      <c r="X11" s="78" t="s">
        <v>49</v>
      </c>
      <c r="Y11" s="96" t="s">
        <v>50</v>
      </c>
      <c r="Z11" s="78"/>
    </row>
    <row r="12" spans="1:26" ht="23.1" customHeight="1">
      <c r="A12" s="63">
        <v>4</v>
      </c>
      <c r="B12" s="99">
        <v>1</v>
      </c>
      <c r="C12" s="100">
        <f>IF(U12="","",U12)</f>
        <v>1</v>
      </c>
      <c r="D12" s="13" t="str">
        <f>IF(V12=0,"",V12)</f>
        <v/>
      </c>
      <c r="E12" s="13" t="str">
        <f>IF(W12=0,"",W12)</f>
        <v/>
      </c>
      <c r="F12" s="14" t="str">
        <f>IF(X12=0,"",X12)</f>
        <v/>
      </c>
      <c r="G12" s="172" t="str">
        <f>IF(Y12=0,"",Y12)</f>
        <v/>
      </c>
      <c r="H12" s="75"/>
      <c r="I12" s="101"/>
      <c r="J12" s="101"/>
      <c r="K12" s="101"/>
      <c r="L12" s="101"/>
      <c r="M12" s="101"/>
      <c r="N12" s="102"/>
      <c r="O12" s="102"/>
      <c r="P12" s="102"/>
      <c r="Q12" s="102"/>
      <c r="R12" s="75"/>
      <c r="S12" s="75">
        <f>IFERROR(VLOOKUP($A12,部員一覧表!$A$2:$F$41,2,FALSE),"")</f>
        <v>0</v>
      </c>
      <c r="T12" s="99">
        <v>1</v>
      </c>
      <c r="U12" s="100">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c r="A13" s="103">
        <v>1</v>
      </c>
      <c r="B13" s="99">
        <v>2</v>
      </c>
      <c r="C13" s="104">
        <f t="shared" ref="C13:C23" si="1">IF(U13="","",U13)</f>
        <v>2</v>
      </c>
      <c r="D13" s="17" t="str">
        <f t="shared" ref="D13:D23" si="2">IF(V13=0,"",V13)</f>
        <v/>
      </c>
      <c r="E13" s="17" t="str">
        <f t="shared" ref="E13:E23" si="3">IF(W13=0,"",W13)</f>
        <v/>
      </c>
      <c r="F13" s="14" t="str">
        <f t="shared" ref="F13:F23" si="4">IF(X13=0,"",X13)</f>
        <v/>
      </c>
      <c r="G13" s="173" t="str">
        <f t="shared" ref="G13:G23" si="5">IF(Y13=0,"",Y13)</f>
        <v/>
      </c>
      <c r="H13" s="75"/>
      <c r="I13" s="101"/>
      <c r="J13" s="101"/>
      <c r="K13" s="101"/>
      <c r="L13" s="101"/>
      <c r="M13" s="101"/>
      <c r="N13" s="105"/>
      <c r="O13" s="106"/>
      <c r="P13" s="106"/>
      <c r="Q13" s="106"/>
      <c r="R13" s="75"/>
      <c r="S13" s="75">
        <f>IFERROR(VLOOKUP($A13,部員一覧表!$A$2:$F$41,2,FALSE),"")</f>
        <v>0</v>
      </c>
      <c r="T13" s="99">
        <v>2</v>
      </c>
      <c r="U13" s="104">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c r="A14" s="103">
        <v>2</v>
      </c>
      <c r="B14" s="99">
        <v>3</v>
      </c>
      <c r="C14" s="104">
        <f t="shared" si="1"/>
        <v>3</v>
      </c>
      <c r="D14" s="17" t="str">
        <f t="shared" si="2"/>
        <v/>
      </c>
      <c r="E14" s="17" t="str">
        <f t="shared" si="3"/>
        <v/>
      </c>
      <c r="F14" s="14" t="str">
        <f t="shared" si="4"/>
        <v/>
      </c>
      <c r="G14" s="173" t="str">
        <f t="shared" si="5"/>
        <v/>
      </c>
      <c r="H14" s="75"/>
      <c r="I14" s="101"/>
      <c r="J14" s="101"/>
      <c r="K14" s="101"/>
      <c r="L14" s="101"/>
      <c r="M14" s="101"/>
      <c r="N14" s="105"/>
      <c r="O14" s="106"/>
      <c r="P14" s="106"/>
      <c r="Q14" s="106"/>
      <c r="R14" s="75"/>
      <c r="S14" s="75">
        <f>IFERROR(VLOOKUP($A14,部員一覧表!$A$2:$F$41,2,FALSE),"")</f>
        <v>0</v>
      </c>
      <c r="T14" s="99">
        <v>3</v>
      </c>
      <c r="U14" s="104">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c r="A15" s="103">
        <v>3</v>
      </c>
      <c r="B15" s="99">
        <v>4</v>
      </c>
      <c r="C15" s="104">
        <f t="shared" si="1"/>
        <v>4</v>
      </c>
      <c r="D15" s="17" t="str">
        <f t="shared" si="2"/>
        <v/>
      </c>
      <c r="E15" s="17" t="str">
        <f t="shared" si="3"/>
        <v/>
      </c>
      <c r="F15" s="14" t="str">
        <f t="shared" si="4"/>
        <v/>
      </c>
      <c r="G15" s="173" t="str">
        <f t="shared" si="5"/>
        <v/>
      </c>
      <c r="H15" s="75"/>
      <c r="I15" s="101"/>
      <c r="J15" s="101"/>
      <c r="K15" s="101"/>
      <c r="L15" s="101"/>
      <c r="M15" s="101"/>
      <c r="N15" s="105"/>
      <c r="O15" s="106"/>
      <c r="P15" s="106"/>
      <c r="Q15" s="106"/>
      <c r="R15" s="75"/>
      <c r="S15" s="75">
        <f>IFERROR(VLOOKUP($A15,部員一覧表!$A$2:$F$41,2,FALSE),"")</f>
        <v>0</v>
      </c>
      <c r="T15" s="99">
        <v>4</v>
      </c>
      <c r="U15" s="104">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c r="A16" s="103">
        <v>5</v>
      </c>
      <c r="B16" s="99">
        <v>5</v>
      </c>
      <c r="C16" s="104">
        <f t="shared" si="1"/>
        <v>5</v>
      </c>
      <c r="D16" s="17" t="str">
        <f t="shared" si="2"/>
        <v/>
      </c>
      <c r="E16" s="17" t="str">
        <f t="shared" si="3"/>
        <v/>
      </c>
      <c r="F16" s="14" t="str">
        <f t="shared" si="4"/>
        <v/>
      </c>
      <c r="G16" s="173" t="str">
        <f t="shared" si="5"/>
        <v/>
      </c>
      <c r="H16" s="75"/>
      <c r="I16" s="101"/>
      <c r="J16" s="101"/>
      <c r="K16" s="101"/>
      <c r="L16" s="101"/>
      <c r="M16" s="101"/>
      <c r="N16" s="105"/>
      <c r="O16" s="105"/>
      <c r="P16" s="105"/>
      <c r="Q16" s="105"/>
      <c r="R16" s="75"/>
      <c r="S16" s="75">
        <f>IFERROR(VLOOKUP($A16,部員一覧表!$A$2:$F$41,2,FALSE),"")</f>
        <v>0</v>
      </c>
      <c r="T16" s="99">
        <v>5</v>
      </c>
      <c r="U16" s="104">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c r="A17" s="103">
        <v>6</v>
      </c>
      <c r="B17" s="99">
        <v>6</v>
      </c>
      <c r="C17" s="104">
        <f t="shared" si="1"/>
        <v>6</v>
      </c>
      <c r="D17" s="17" t="str">
        <f t="shared" si="2"/>
        <v/>
      </c>
      <c r="E17" s="17" t="str">
        <f t="shared" si="3"/>
        <v/>
      </c>
      <c r="F17" s="14" t="str">
        <f t="shared" si="4"/>
        <v/>
      </c>
      <c r="G17" s="173" t="str">
        <f t="shared" si="5"/>
        <v/>
      </c>
      <c r="H17" s="75"/>
      <c r="I17" s="107"/>
      <c r="J17" s="107"/>
      <c r="K17" s="107"/>
      <c r="L17" s="107"/>
      <c r="M17" s="107"/>
      <c r="N17" s="105"/>
      <c r="O17" s="105"/>
      <c r="P17" s="105"/>
      <c r="Q17" s="105"/>
      <c r="R17" s="75"/>
      <c r="S17" s="75">
        <f>IFERROR(VLOOKUP($A17,部員一覧表!$A$2:$F$41,2,FALSE),"")</f>
        <v>0</v>
      </c>
      <c r="T17" s="99">
        <v>6</v>
      </c>
      <c r="U17" s="104">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c r="A18" s="103">
        <v>7</v>
      </c>
      <c r="B18" s="99">
        <v>7</v>
      </c>
      <c r="C18" s="104">
        <f t="shared" si="1"/>
        <v>7</v>
      </c>
      <c r="D18" s="17" t="str">
        <f t="shared" si="2"/>
        <v/>
      </c>
      <c r="E18" s="17" t="str">
        <f t="shared" si="3"/>
        <v/>
      </c>
      <c r="F18" s="14" t="str">
        <f t="shared" si="4"/>
        <v/>
      </c>
      <c r="G18" s="173" t="str">
        <f t="shared" si="5"/>
        <v/>
      </c>
      <c r="H18" s="75"/>
      <c r="I18" s="107"/>
      <c r="J18" s="107"/>
      <c r="K18" s="107"/>
      <c r="L18" s="107"/>
      <c r="M18" s="107"/>
      <c r="N18" s="105"/>
      <c r="O18" s="105"/>
      <c r="P18" s="105"/>
      <c r="Q18" s="105"/>
      <c r="R18" s="75"/>
      <c r="S18" s="75">
        <f>IFERROR(VLOOKUP($A18,部員一覧表!$A$2:$F$41,2,FALSE),"")</f>
        <v>0</v>
      </c>
      <c r="T18" s="99">
        <v>7</v>
      </c>
      <c r="U18" s="104">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c r="A19" s="103">
        <v>8</v>
      </c>
      <c r="B19" s="99">
        <v>8</v>
      </c>
      <c r="C19" s="104">
        <f t="shared" si="1"/>
        <v>8</v>
      </c>
      <c r="D19" s="17" t="str">
        <f t="shared" si="2"/>
        <v/>
      </c>
      <c r="E19" s="17" t="str">
        <f t="shared" si="3"/>
        <v/>
      </c>
      <c r="F19" s="14" t="str">
        <f t="shared" si="4"/>
        <v/>
      </c>
      <c r="G19" s="173" t="str">
        <f t="shared" si="5"/>
        <v/>
      </c>
      <c r="H19" s="75"/>
      <c r="I19" s="108"/>
      <c r="J19" s="108"/>
      <c r="K19" s="108"/>
      <c r="L19" s="108"/>
      <c r="M19" s="108"/>
      <c r="N19" s="109"/>
      <c r="O19" s="109"/>
      <c r="P19" s="109"/>
      <c r="Q19" s="109"/>
      <c r="R19" s="75"/>
      <c r="S19" s="75">
        <f>IFERROR(VLOOKUP($A19,部員一覧表!$A$2:$F$41,2,FALSE),"")</f>
        <v>0</v>
      </c>
      <c r="T19" s="99">
        <v>8</v>
      </c>
      <c r="U19" s="104">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c r="A20" s="103">
        <v>9</v>
      </c>
      <c r="B20" s="99">
        <v>9</v>
      </c>
      <c r="C20" s="104">
        <f t="shared" si="1"/>
        <v>9</v>
      </c>
      <c r="D20" s="17" t="str">
        <f t="shared" si="2"/>
        <v/>
      </c>
      <c r="E20" s="17" t="str">
        <f t="shared" si="3"/>
        <v/>
      </c>
      <c r="F20" s="14" t="str">
        <f t="shared" si="4"/>
        <v/>
      </c>
      <c r="G20" s="173" t="str">
        <f t="shared" si="5"/>
        <v/>
      </c>
      <c r="H20" s="75"/>
      <c r="I20" s="110"/>
      <c r="J20" s="110"/>
      <c r="K20" s="110"/>
      <c r="L20" s="110"/>
      <c r="M20" s="110"/>
      <c r="N20" s="75"/>
      <c r="O20" s="75"/>
      <c r="P20" s="75"/>
      <c r="Q20" s="75"/>
      <c r="R20" s="75"/>
      <c r="S20" s="75">
        <f>IFERROR(VLOOKUP($A20,部員一覧表!$A$2:$F$41,2,FALSE),"")</f>
        <v>0</v>
      </c>
      <c r="T20" s="99">
        <v>9</v>
      </c>
      <c r="U20" s="104">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c r="A21" s="103">
        <v>10</v>
      </c>
      <c r="B21" s="99">
        <v>10</v>
      </c>
      <c r="C21" s="104">
        <f t="shared" si="1"/>
        <v>10</v>
      </c>
      <c r="D21" s="17" t="str">
        <f t="shared" si="2"/>
        <v/>
      </c>
      <c r="E21" s="17" t="str">
        <f t="shared" si="3"/>
        <v/>
      </c>
      <c r="F21" s="14" t="str">
        <f t="shared" si="4"/>
        <v/>
      </c>
      <c r="G21" s="173" t="str">
        <f t="shared" si="5"/>
        <v/>
      </c>
      <c r="H21" s="75"/>
      <c r="I21" s="110"/>
      <c r="J21" s="110"/>
      <c r="K21" s="110"/>
      <c r="L21" s="110"/>
      <c r="M21" s="110"/>
      <c r="N21" s="75"/>
      <c r="O21" s="75"/>
      <c r="P21" s="75"/>
      <c r="Q21" s="75"/>
      <c r="R21" s="75"/>
      <c r="S21" s="75">
        <f>IFERROR(VLOOKUP($A21,部員一覧表!$A$2:$F$41,2,FALSE),"")</f>
        <v>0</v>
      </c>
      <c r="T21" s="99">
        <v>10</v>
      </c>
      <c r="U21" s="104">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c r="A22" s="103">
        <v>12</v>
      </c>
      <c r="B22" s="99">
        <v>11</v>
      </c>
      <c r="C22" s="104">
        <f t="shared" si="1"/>
        <v>11</v>
      </c>
      <c r="D22" s="17" t="str">
        <f t="shared" si="2"/>
        <v/>
      </c>
      <c r="E22" s="17" t="str">
        <f t="shared" si="3"/>
        <v/>
      </c>
      <c r="F22" s="14" t="str">
        <f t="shared" si="4"/>
        <v/>
      </c>
      <c r="G22" s="173" t="str">
        <f t="shared" si="5"/>
        <v/>
      </c>
      <c r="H22" s="75"/>
      <c r="I22" s="110"/>
      <c r="J22" s="110"/>
      <c r="K22" s="110"/>
      <c r="L22" s="110"/>
      <c r="M22" s="110"/>
      <c r="N22" s="75"/>
      <c r="O22" s="75"/>
      <c r="P22" s="75"/>
      <c r="Q22" s="75"/>
      <c r="R22" s="75"/>
      <c r="S22" s="75">
        <f>IFERROR(VLOOKUP($A22,部員一覧表!$A$2:$F$41,2,FALSE),"")</f>
        <v>0</v>
      </c>
      <c r="T22" s="99">
        <v>11</v>
      </c>
      <c r="U22" s="104">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c r="A23" s="91">
        <v>11</v>
      </c>
      <c r="B23" s="111">
        <v>12</v>
      </c>
      <c r="C23" s="112">
        <f t="shared" si="1"/>
        <v>12</v>
      </c>
      <c r="D23" s="20" t="str">
        <f t="shared" si="2"/>
        <v/>
      </c>
      <c r="E23" s="20" t="str">
        <f t="shared" si="3"/>
        <v/>
      </c>
      <c r="F23" s="55" t="str">
        <f t="shared" si="4"/>
        <v/>
      </c>
      <c r="G23" s="174" t="str">
        <f t="shared" si="5"/>
        <v/>
      </c>
      <c r="H23" s="75"/>
      <c r="I23" s="110"/>
      <c r="J23" s="110"/>
      <c r="K23" s="110"/>
      <c r="L23" s="110"/>
      <c r="M23" s="110"/>
      <c r="N23" s="75"/>
      <c r="O23" s="75"/>
      <c r="P23" s="75"/>
      <c r="Q23" s="75"/>
      <c r="R23" s="75"/>
      <c r="S23" s="75">
        <f>IFERROR(VLOOKUP($A23,部員一覧表!$A$2:$F$41,2,FALSE),"")</f>
        <v>0</v>
      </c>
      <c r="T23" s="111">
        <v>12</v>
      </c>
      <c r="U23" s="112">
        <f>IF(S23="○","⑫",B23)</f>
        <v>12</v>
      </c>
      <c r="V23" s="20">
        <f>IFERROR(VLOOKUP($A23,部員一覧表!$A$2:$F$41,3,FALSE),"")</f>
        <v>0</v>
      </c>
      <c r="W23" s="20">
        <f>IFERROR(VLOOKUP($A23,部員一覧表!$A$2:$F$41,5,FALSE),"")</f>
        <v>0</v>
      </c>
      <c r="X23" s="55">
        <f>IFERROR(VLOOKUP($A23,部員一覧表!$A$2:$F$41,4,FALSE),"")</f>
        <v>0</v>
      </c>
      <c r="Y23" s="21">
        <f>IFERROR(VLOOKUP($A23,部員一覧表!$A$2:$F$41,6,FALSE),"")</f>
        <v>0</v>
      </c>
      <c r="Z23" s="22"/>
    </row>
    <row r="24" spans="1:26" ht="21" customHeight="1">
      <c r="B24" s="295"/>
      <c r="C24" s="295"/>
      <c r="D24" s="295"/>
      <c r="E24" s="295"/>
      <c r="F24" s="295"/>
      <c r="G24" s="295"/>
      <c r="H24" s="113"/>
      <c r="I24" s="113"/>
      <c r="J24" s="113"/>
      <c r="K24" s="113"/>
      <c r="L24" s="113"/>
      <c r="M24" s="75"/>
      <c r="N24" s="75"/>
      <c r="O24" s="75"/>
      <c r="P24" s="75"/>
      <c r="Q24" s="75"/>
      <c r="R24" s="75"/>
      <c r="S24" s="75"/>
    </row>
    <row r="25" spans="1:26" ht="75.95" customHeight="1">
      <c r="B25" s="296"/>
      <c r="C25" s="296"/>
      <c r="D25" s="296"/>
      <c r="E25" s="296"/>
      <c r="F25" s="296"/>
      <c r="G25" s="296"/>
      <c r="H25" s="114"/>
      <c r="I25" s="114"/>
      <c r="J25" s="114"/>
      <c r="K25" s="114"/>
      <c r="L25" s="114"/>
      <c r="M25" s="113"/>
      <c r="N25" s="113"/>
      <c r="O25" s="113"/>
      <c r="P25" s="113"/>
      <c r="Q25" s="75"/>
      <c r="R25" s="75"/>
      <c r="S25" s="75"/>
    </row>
    <row r="26" spans="1:26" ht="60.6" customHeight="1">
      <c r="B26" s="297" t="s">
        <v>51</v>
      </c>
      <c r="C26" s="297"/>
      <c r="D26" s="297"/>
      <c r="E26" s="297"/>
      <c r="F26" s="297"/>
      <c r="G26" s="297"/>
      <c r="H26" s="115"/>
      <c r="I26" s="115"/>
      <c r="J26" s="115"/>
      <c r="K26" s="115"/>
      <c r="L26" s="115"/>
      <c r="M26" s="116"/>
      <c r="N26" s="116"/>
    </row>
    <row r="27" spans="1:26" ht="71.45" customHeight="1">
      <c r="B27" s="298" t="s">
        <v>28</v>
      </c>
      <c r="C27" s="298"/>
      <c r="D27" s="298"/>
      <c r="E27" s="298"/>
      <c r="F27" s="298"/>
      <c r="G27" s="298"/>
      <c r="H27" s="117"/>
      <c r="I27" s="117"/>
      <c r="J27" s="117"/>
      <c r="K27" s="117"/>
      <c r="L27" s="117"/>
      <c r="M27" s="117"/>
      <c r="N27" s="117"/>
      <c r="O27" s="117"/>
      <c r="P27" s="117"/>
      <c r="Q27" s="117"/>
    </row>
    <row r="28" spans="1:26" ht="14.25" thickBot="1">
      <c r="B28" s="299"/>
      <c r="C28" s="299"/>
      <c r="D28" s="299"/>
      <c r="E28" s="299"/>
      <c r="F28" s="299"/>
      <c r="G28" s="299"/>
      <c r="H28" s="117"/>
      <c r="I28" s="118" t="s">
        <v>29</v>
      </c>
      <c r="J28" s="117"/>
      <c r="K28" s="117"/>
      <c r="L28" s="117"/>
      <c r="M28" s="117"/>
      <c r="N28" s="117"/>
      <c r="O28" s="117"/>
      <c r="P28" s="117"/>
      <c r="Q28" s="117"/>
    </row>
    <row r="29" spans="1:26" ht="21.75" thickBot="1">
      <c r="B29" s="119" t="s">
        <v>30</v>
      </c>
      <c r="C29" s="300"/>
      <c r="D29" s="301"/>
      <c r="E29" s="301"/>
      <c r="F29" s="301"/>
      <c r="G29" s="302"/>
      <c r="H29" s="117"/>
      <c r="I29" s="120"/>
      <c r="J29" s="117"/>
      <c r="K29" s="117"/>
      <c r="L29" s="117"/>
      <c r="M29" s="284" t="s">
        <v>31</v>
      </c>
      <c r="N29" s="285"/>
      <c r="O29" s="285"/>
      <c r="P29" s="285"/>
      <c r="Q29" s="286"/>
    </row>
    <row r="30" spans="1:26" ht="21" customHeight="1" thickBot="1">
      <c r="B30" s="121" t="s">
        <v>32</v>
      </c>
      <c r="C30" s="242"/>
      <c r="D30" s="243"/>
      <c r="E30" s="122" t="s">
        <v>33</v>
      </c>
      <c r="F30" s="242"/>
      <c r="G30" s="243"/>
      <c r="H30" s="117"/>
      <c r="I30" s="117"/>
      <c r="J30" s="117"/>
      <c r="K30" s="117"/>
      <c r="L30" s="117"/>
      <c r="M30" s="274" t="s">
        <v>34</v>
      </c>
      <c r="N30" s="275"/>
      <c r="O30" s="275"/>
      <c r="P30" s="275"/>
      <c r="Q30" s="276"/>
    </row>
    <row r="31" spans="1:26" ht="21" customHeight="1" thickBot="1">
      <c r="B31" s="123" t="s">
        <v>35</v>
      </c>
      <c r="C31" s="280"/>
      <c r="D31" s="281"/>
      <c r="E31" s="124" t="s">
        <v>36</v>
      </c>
      <c r="F31" s="252"/>
      <c r="G31" s="253"/>
      <c r="H31" s="117"/>
      <c r="I31" s="125"/>
      <c r="J31" s="125"/>
      <c r="K31" s="125"/>
      <c r="L31" s="125"/>
      <c r="M31" s="274"/>
      <c r="N31" s="275"/>
      <c r="O31" s="275"/>
      <c r="P31" s="275"/>
      <c r="Q31" s="276"/>
    </row>
    <row r="32" spans="1:26" ht="21" customHeight="1" thickBot="1">
      <c r="B32" s="126" t="s">
        <v>37</v>
      </c>
      <c r="C32" s="282"/>
      <c r="D32" s="283"/>
      <c r="E32" s="127" t="s">
        <v>38</v>
      </c>
      <c r="F32" s="272"/>
      <c r="G32" s="273"/>
      <c r="H32" s="117"/>
      <c r="I32" s="125"/>
      <c r="J32" s="125"/>
      <c r="K32" s="125"/>
      <c r="L32" s="125"/>
      <c r="M32" s="277"/>
      <c r="N32" s="278"/>
      <c r="O32" s="278"/>
      <c r="P32" s="278"/>
      <c r="Q32" s="279"/>
    </row>
    <row r="33" spans="2:17" ht="21" customHeight="1" thickBot="1">
      <c r="B33" s="126" t="s">
        <v>39</v>
      </c>
      <c r="C33" s="242"/>
      <c r="D33" s="243"/>
      <c r="E33" s="244" t="s">
        <v>40</v>
      </c>
      <c r="F33" s="245"/>
      <c r="G33" s="246"/>
      <c r="H33" s="117"/>
      <c r="I33" s="125"/>
      <c r="J33" s="125"/>
      <c r="K33" s="125"/>
      <c r="L33" s="125"/>
      <c r="M33" s="247" t="s">
        <v>41</v>
      </c>
      <c r="N33" s="248"/>
      <c r="O33" s="249"/>
      <c r="P33" s="250"/>
      <c r="Q33" s="251"/>
    </row>
    <row r="34" spans="2:17" ht="21" customHeight="1" thickBot="1">
      <c r="B34" s="126" t="s">
        <v>42</v>
      </c>
      <c r="C34" s="252"/>
      <c r="D34" s="253"/>
      <c r="E34" s="254"/>
      <c r="F34" s="255"/>
      <c r="G34" s="256"/>
      <c r="H34" s="117"/>
      <c r="I34" s="125"/>
      <c r="J34" s="125"/>
      <c r="K34" s="125"/>
      <c r="L34" s="125"/>
      <c r="M34" s="263" t="s">
        <v>43</v>
      </c>
      <c r="N34" s="264"/>
      <c r="O34" s="265"/>
      <c r="P34" s="265"/>
      <c r="Q34" s="128"/>
    </row>
    <row r="35" spans="2:17" ht="21" customHeight="1" thickBot="1">
      <c r="B35" s="129" t="s">
        <v>1</v>
      </c>
      <c r="C35" s="252"/>
      <c r="D35" s="253"/>
      <c r="E35" s="257"/>
      <c r="F35" s="258"/>
      <c r="G35" s="259"/>
      <c r="H35" s="130"/>
      <c r="I35" s="130"/>
      <c r="J35" s="125"/>
      <c r="K35" s="125"/>
      <c r="L35" s="125"/>
      <c r="M35" s="266" t="s">
        <v>108</v>
      </c>
      <c r="N35" s="267"/>
      <c r="O35" s="267"/>
      <c r="P35" s="267"/>
      <c r="Q35" s="268"/>
    </row>
    <row r="36" spans="2:17" ht="21" customHeight="1" thickBot="1">
      <c r="B36" s="129" t="s">
        <v>45</v>
      </c>
      <c r="C36" s="272"/>
      <c r="D36" s="273"/>
      <c r="E36" s="260"/>
      <c r="F36" s="261"/>
      <c r="G36" s="262"/>
      <c r="H36" s="130"/>
      <c r="I36" s="130"/>
      <c r="J36" s="125"/>
      <c r="K36" s="125"/>
      <c r="L36" s="125"/>
      <c r="M36" s="269"/>
      <c r="N36" s="270"/>
      <c r="O36" s="270"/>
      <c r="P36" s="270"/>
      <c r="Q36" s="271"/>
    </row>
    <row r="37" spans="2:17" ht="21" customHeight="1" thickBot="1">
      <c r="B37" s="122"/>
      <c r="C37" s="131" t="s">
        <v>47</v>
      </c>
      <c r="D37" s="132" t="s">
        <v>48</v>
      </c>
      <c r="E37" s="132" t="s">
        <v>4</v>
      </c>
      <c r="F37" s="120" t="s">
        <v>49</v>
      </c>
      <c r="G37" s="133" t="s">
        <v>50</v>
      </c>
      <c r="H37" s="117"/>
      <c r="I37" s="134"/>
      <c r="J37" s="134"/>
      <c r="K37" s="134"/>
      <c r="L37" s="134"/>
      <c r="M37" s="135"/>
      <c r="N37" s="135"/>
      <c r="O37" s="135"/>
      <c r="P37" s="135"/>
      <c r="Q37" s="135"/>
    </row>
    <row r="38" spans="2:17" ht="21" customHeight="1">
      <c r="B38" s="136">
        <v>1</v>
      </c>
      <c r="C38" s="137"/>
      <c r="D38" s="23"/>
      <c r="E38" s="23"/>
      <c r="F38" s="24"/>
      <c r="G38" s="58"/>
      <c r="H38" s="117"/>
      <c r="I38" s="138"/>
      <c r="J38" s="138"/>
      <c r="K38" s="139"/>
      <c r="L38" s="139"/>
      <c r="M38" s="139"/>
      <c r="N38" s="140"/>
      <c r="O38" s="140"/>
      <c r="P38" s="140"/>
      <c r="Q38" s="140"/>
    </row>
    <row r="39" spans="2:17" ht="21" customHeight="1">
      <c r="B39" s="136">
        <v>2</v>
      </c>
      <c r="C39" s="141"/>
      <c r="D39" s="25"/>
      <c r="E39" s="25"/>
      <c r="F39" s="24"/>
      <c r="G39" s="59"/>
      <c r="H39" s="117"/>
      <c r="I39" s="138"/>
      <c r="J39" s="138"/>
      <c r="K39" s="139"/>
      <c r="L39" s="139"/>
      <c r="M39" s="139"/>
      <c r="N39" s="142"/>
      <c r="O39" s="143"/>
      <c r="P39" s="143"/>
      <c r="Q39" s="143"/>
    </row>
    <row r="40" spans="2:17" ht="21" customHeight="1">
      <c r="B40" s="136">
        <v>3</v>
      </c>
      <c r="C40" s="141"/>
      <c r="D40" s="25"/>
      <c r="E40" s="25"/>
      <c r="F40" s="24"/>
      <c r="G40" s="59"/>
      <c r="H40" s="117"/>
      <c r="I40" s="138"/>
      <c r="J40" s="138"/>
      <c r="K40" s="134"/>
      <c r="L40" s="134"/>
      <c r="M40" s="134"/>
      <c r="N40" s="142"/>
      <c r="O40" s="143"/>
      <c r="P40" s="143"/>
      <c r="Q40" s="143"/>
    </row>
    <row r="41" spans="2:17" ht="21" customHeight="1">
      <c r="B41" s="136">
        <v>4</v>
      </c>
      <c r="C41" s="141"/>
      <c r="D41" s="25"/>
      <c r="E41" s="25"/>
      <c r="F41" s="24"/>
      <c r="G41" s="59"/>
      <c r="H41" s="117"/>
      <c r="I41" s="138"/>
      <c r="J41" s="138"/>
      <c r="K41" s="144"/>
      <c r="L41" s="144"/>
      <c r="M41" s="144"/>
      <c r="N41" s="142"/>
      <c r="O41" s="143"/>
      <c r="P41" s="143"/>
      <c r="Q41" s="143"/>
    </row>
    <row r="42" spans="2:17" ht="21" customHeight="1">
      <c r="B42" s="136">
        <v>5</v>
      </c>
      <c r="C42" s="141"/>
      <c r="D42" s="25"/>
      <c r="E42" s="25"/>
      <c r="F42" s="24"/>
      <c r="G42" s="59"/>
      <c r="H42" s="117"/>
      <c r="I42" s="138"/>
      <c r="J42" s="138"/>
      <c r="K42" s="144"/>
      <c r="L42" s="144"/>
      <c r="M42" s="144"/>
      <c r="N42" s="142"/>
      <c r="O42" s="142"/>
      <c r="P42" s="142"/>
      <c r="Q42" s="142"/>
    </row>
    <row r="43" spans="2:17" ht="21" customHeight="1">
      <c r="B43" s="136">
        <v>6</v>
      </c>
      <c r="C43" s="141"/>
      <c r="D43" s="25"/>
      <c r="E43" s="25"/>
      <c r="F43" s="24"/>
      <c r="G43" s="59"/>
      <c r="H43" s="117"/>
      <c r="I43" s="145"/>
      <c r="J43" s="145"/>
      <c r="K43" s="144"/>
      <c r="L43" s="144"/>
      <c r="M43" s="144"/>
      <c r="N43" s="142"/>
      <c r="O43" s="142"/>
      <c r="P43" s="142"/>
      <c r="Q43" s="142"/>
    </row>
    <row r="44" spans="2:17" ht="21" customHeight="1">
      <c r="B44" s="136">
        <v>7</v>
      </c>
      <c r="C44" s="141"/>
      <c r="D44" s="25"/>
      <c r="E44" s="25"/>
      <c r="F44" s="24"/>
      <c r="G44" s="59"/>
      <c r="H44" s="117"/>
      <c r="I44" s="145"/>
      <c r="J44" s="145"/>
      <c r="K44" s="144"/>
      <c r="L44" s="144"/>
      <c r="M44" s="144"/>
      <c r="N44" s="142"/>
      <c r="O44" s="142"/>
      <c r="P44" s="142"/>
      <c r="Q44" s="142"/>
    </row>
    <row r="45" spans="2:17" ht="21" customHeight="1">
      <c r="B45" s="136">
        <v>8</v>
      </c>
      <c r="C45" s="141"/>
      <c r="D45" s="25"/>
      <c r="E45" s="25"/>
      <c r="F45" s="24"/>
      <c r="G45" s="59"/>
      <c r="H45" s="117"/>
      <c r="I45" s="146"/>
      <c r="J45" s="146"/>
      <c r="K45" s="146"/>
      <c r="L45" s="146"/>
      <c r="M45" s="146"/>
      <c r="N45" s="147"/>
      <c r="O45" s="147"/>
      <c r="P45" s="147"/>
      <c r="Q45" s="147"/>
    </row>
    <row r="46" spans="2:17" ht="21" customHeight="1">
      <c r="B46" s="136">
        <v>9</v>
      </c>
      <c r="C46" s="141"/>
      <c r="D46" s="25"/>
      <c r="E46" s="25"/>
      <c r="F46" s="24"/>
      <c r="G46" s="59"/>
      <c r="H46" s="117"/>
      <c r="I46" s="148"/>
      <c r="J46" s="148"/>
      <c r="K46" s="149"/>
      <c r="L46" s="149"/>
      <c r="M46" s="149"/>
      <c r="N46" s="146"/>
      <c r="O46" s="146"/>
      <c r="P46" s="146"/>
      <c r="Q46" s="146"/>
    </row>
    <row r="47" spans="2:17" ht="21" customHeight="1">
      <c r="B47" s="136">
        <v>10</v>
      </c>
      <c r="C47" s="141"/>
      <c r="D47" s="25"/>
      <c r="E47" s="25"/>
      <c r="F47" s="24"/>
      <c r="G47" s="59"/>
      <c r="H47" s="117"/>
      <c r="I47" s="148"/>
      <c r="J47" s="148"/>
      <c r="K47" s="149"/>
      <c r="L47" s="149"/>
      <c r="M47" s="149"/>
      <c r="N47" s="146"/>
      <c r="O47" s="146"/>
      <c r="P47" s="146"/>
      <c r="Q47" s="146"/>
    </row>
    <row r="48" spans="2:17" ht="21" customHeight="1">
      <c r="B48" s="136">
        <v>11</v>
      </c>
      <c r="C48" s="141"/>
      <c r="D48" s="25"/>
      <c r="E48" s="25"/>
      <c r="F48" s="24"/>
      <c r="G48" s="59"/>
      <c r="H48" s="117"/>
      <c r="I48" s="148"/>
      <c r="J48" s="148"/>
      <c r="K48" s="149"/>
      <c r="L48" s="149"/>
      <c r="M48" s="149"/>
      <c r="N48" s="146"/>
      <c r="O48" s="146"/>
      <c r="P48" s="146"/>
      <c r="Q48" s="146"/>
    </row>
    <row r="49" spans="2:17" ht="21" customHeight="1" thickBot="1">
      <c r="B49" s="150">
        <v>12</v>
      </c>
      <c r="C49" s="151"/>
      <c r="D49" s="26"/>
      <c r="E49" s="26"/>
      <c r="F49" s="60"/>
      <c r="G49" s="61"/>
      <c r="H49" s="117"/>
      <c r="I49" s="148"/>
      <c r="J49" s="148"/>
      <c r="K49" s="149"/>
      <c r="L49" s="149"/>
      <c r="M49" s="149"/>
      <c r="N49" s="146"/>
      <c r="O49" s="146"/>
      <c r="P49" s="146"/>
      <c r="Q49" s="146"/>
    </row>
    <row r="50" spans="2:17" ht="21" customHeight="1">
      <c r="M50" s="152"/>
    </row>
  </sheetData>
  <mergeCells count="4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 ref="M7:N7"/>
    <mergeCell ref="O7:Q7"/>
    <mergeCell ref="C8:D8"/>
    <mergeCell ref="E8:G10"/>
    <mergeCell ref="M8:N8"/>
    <mergeCell ref="O8:Q8"/>
    <mergeCell ref="C9:D9"/>
    <mergeCell ref="M29:Q29"/>
    <mergeCell ref="M9:Q10"/>
    <mergeCell ref="C10:D10"/>
    <mergeCell ref="B24:G24"/>
    <mergeCell ref="B25:G25"/>
    <mergeCell ref="B26:G26"/>
    <mergeCell ref="B27:G28"/>
    <mergeCell ref="C29:G29"/>
    <mergeCell ref="C30:D30"/>
    <mergeCell ref="F30:G30"/>
    <mergeCell ref="M30:Q32"/>
    <mergeCell ref="C31:D31"/>
    <mergeCell ref="F31:G31"/>
    <mergeCell ref="C32:D32"/>
    <mergeCell ref="F32:G32"/>
    <mergeCell ref="C33:D33"/>
    <mergeCell ref="E33:G33"/>
    <mergeCell ref="M33:N33"/>
    <mergeCell ref="O33:Q33"/>
    <mergeCell ref="C34:D34"/>
    <mergeCell ref="E34:G36"/>
    <mergeCell ref="M34:N34"/>
    <mergeCell ref="O34:P34"/>
    <mergeCell ref="C35:D35"/>
    <mergeCell ref="M35:Q36"/>
    <mergeCell ref="C36:D36"/>
  </mergeCells>
  <phoneticPr fontId="1"/>
  <pageMargins left="0.52" right="0.51" top="0.64" bottom="0.76" header="0.41" footer="0.43"/>
  <pageSetup paperSize="9" scale="86"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view="pageBreakPreview" zoomScaleNormal="75" zoomScaleSheetLayoutView="100" workbookViewId="0">
      <selection activeCell="N10" sqref="N10"/>
    </sheetView>
  </sheetViews>
  <sheetFormatPr defaultColWidth="9" defaultRowHeight="16.5" customHeight="1"/>
  <cols>
    <col min="1" max="1" width="1.875" style="74" customWidth="1"/>
    <col min="2" max="2" width="7.875" style="74" customWidth="1"/>
    <col min="3" max="3" width="14.5" style="74" customWidth="1"/>
    <col min="4" max="4" width="10.875" style="74" customWidth="1"/>
    <col min="5" max="5" width="10.5" style="74" customWidth="1"/>
    <col min="6" max="7" width="7.875" style="74" customWidth="1"/>
    <col min="8" max="8" width="5.25" style="74" customWidth="1"/>
    <col min="9" max="9" width="5.75" style="74" customWidth="1"/>
    <col min="10" max="10" width="11.5" style="74" customWidth="1"/>
    <col min="11" max="11" width="9.375" style="74" customWidth="1"/>
    <col min="12" max="12" width="4.75" style="74" customWidth="1"/>
    <col min="13" max="13" width="6.375" style="74" customWidth="1"/>
    <col min="14" max="256" width="9" style="74"/>
    <col min="257" max="257" width="1.875" style="74" customWidth="1"/>
    <col min="258" max="258" width="10.625" style="74" customWidth="1"/>
    <col min="259" max="259" width="13.625" style="74" customWidth="1"/>
    <col min="260" max="260" width="14.125" style="74" customWidth="1"/>
    <col min="261" max="261" width="12.75" style="74" customWidth="1"/>
    <col min="262" max="262" width="7.375" style="74" customWidth="1"/>
    <col min="263" max="263" width="7.75" style="74" customWidth="1"/>
    <col min="264" max="264" width="7.375" style="74" customWidth="1"/>
    <col min="265" max="265" width="6.75" style="74" customWidth="1"/>
    <col min="266" max="266" width="15.625" style="74" customWidth="1"/>
    <col min="267" max="267" width="5.875" style="74" customWidth="1"/>
    <col min="268" max="268" width="9.5" style="74" customWidth="1"/>
    <col min="269" max="269" width="10.5" style="74" customWidth="1"/>
    <col min="270" max="512" width="9" style="74"/>
    <col min="513" max="513" width="1.875" style="74" customWidth="1"/>
    <col min="514" max="514" width="10.625" style="74" customWidth="1"/>
    <col min="515" max="515" width="13.625" style="74" customWidth="1"/>
    <col min="516" max="516" width="14.125" style="74" customWidth="1"/>
    <col min="517" max="517" width="12.75" style="74" customWidth="1"/>
    <col min="518" max="518" width="7.375" style="74" customWidth="1"/>
    <col min="519" max="519" width="7.75" style="74" customWidth="1"/>
    <col min="520" max="520" width="7.375" style="74" customWidth="1"/>
    <col min="521" max="521" width="6.75" style="74" customWidth="1"/>
    <col min="522" max="522" width="15.625" style="74" customWidth="1"/>
    <col min="523" max="523" width="5.875" style="74" customWidth="1"/>
    <col min="524" max="524" width="9.5" style="74" customWidth="1"/>
    <col min="525" max="525" width="10.5" style="74" customWidth="1"/>
    <col min="526" max="768" width="9" style="74"/>
    <col min="769" max="769" width="1.875" style="74" customWidth="1"/>
    <col min="770" max="770" width="10.625" style="74" customWidth="1"/>
    <col min="771" max="771" width="13.625" style="74" customWidth="1"/>
    <col min="772" max="772" width="14.125" style="74" customWidth="1"/>
    <col min="773" max="773" width="12.75" style="74" customWidth="1"/>
    <col min="774" max="774" width="7.375" style="74" customWidth="1"/>
    <col min="775" max="775" width="7.75" style="74" customWidth="1"/>
    <col min="776" max="776" width="7.375" style="74" customWidth="1"/>
    <col min="777" max="777" width="6.75" style="74" customWidth="1"/>
    <col min="778" max="778" width="15.625" style="74" customWidth="1"/>
    <col min="779" max="779" width="5.875" style="74" customWidth="1"/>
    <col min="780" max="780" width="9.5" style="74" customWidth="1"/>
    <col min="781" max="781" width="10.5" style="74" customWidth="1"/>
    <col min="782" max="1024" width="9" style="74"/>
    <col min="1025" max="1025" width="1.875" style="74" customWidth="1"/>
    <col min="1026" max="1026" width="10.625" style="74" customWidth="1"/>
    <col min="1027" max="1027" width="13.625" style="74" customWidth="1"/>
    <col min="1028" max="1028" width="14.125" style="74" customWidth="1"/>
    <col min="1029" max="1029" width="12.75" style="74" customWidth="1"/>
    <col min="1030" max="1030" width="7.375" style="74" customWidth="1"/>
    <col min="1031" max="1031" width="7.75" style="74" customWidth="1"/>
    <col min="1032" max="1032" width="7.375" style="74" customWidth="1"/>
    <col min="1033" max="1033" width="6.75" style="74" customWidth="1"/>
    <col min="1034" max="1034" width="15.625" style="74" customWidth="1"/>
    <col min="1035" max="1035" width="5.875" style="74" customWidth="1"/>
    <col min="1036" max="1036" width="9.5" style="74" customWidth="1"/>
    <col min="1037" max="1037" width="10.5" style="74" customWidth="1"/>
    <col min="1038" max="1280" width="9" style="74"/>
    <col min="1281" max="1281" width="1.875" style="74" customWidth="1"/>
    <col min="1282" max="1282" width="10.625" style="74" customWidth="1"/>
    <col min="1283" max="1283" width="13.625" style="74" customWidth="1"/>
    <col min="1284" max="1284" width="14.125" style="74" customWidth="1"/>
    <col min="1285" max="1285" width="12.75" style="74" customWidth="1"/>
    <col min="1286" max="1286" width="7.375" style="74" customWidth="1"/>
    <col min="1287" max="1287" width="7.75" style="74" customWidth="1"/>
    <col min="1288" max="1288" width="7.375" style="74" customWidth="1"/>
    <col min="1289" max="1289" width="6.75" style="74" customWidth="1"/>
    <col min="1290" max="1290" width="15.625" style="74" customWidth="1"/>
    <col min="1291" max="1291" width="5.875" style="74" customWidth="1"/>
    <col min="1292" max="1292" width="9.5" style="74" customWidth="1"/>
    <col min="1293" max="1293" width="10.5" style="74" customWidth="1"/>
    <col min="1294" max="1536" width="9" style="74"/>
    <col min="1537" max="1537" width="1.875" style="74" customWidth="1"/>
    <col min="1538" max="1538" width="10.625" style="74" customWidth="1"/>
    <col min="1539" max="1539" width="13.625" style="74" customWidth="1"/>
    <col min="1540" max="1540" width="14.125" style="74" customWidth="1"/>
    <col min="1541" max="1541" width="12.75" style="74" customWidth="1"/>
    <col min="1542" max="1542" width="7.375" style="74" customWidth="1"/>
    <col min="1543" max="1543" width="7.75" style="74" customWidth="1"/>
    <col min="1544" max="1544" width="7.375" style="74" customWidth="1"/>
    <col min="1545" max="1545" width="6.75" style="74" customWidth="1"/>
    <col min="1546" max="1546" width="15.625" style="74" customWidth="1"/>
    <col min="1547" max="1547" width="5.875" style="74" customWidth="1"/>
    <col min="1548" max="1548" width="9.5" style="74" customWidth="1"/>
    <col min="1549" max="1549" width="10.5" style="74" customWidth="1"/>
    <col min="1550" max="1792" width="9" style="74"/>
    <col min="1793" max="1793" width="1.875" style="74" customWidth="1"/>
    <col min="1794" max="1794" width="10.625" style="74" customWidth="1"/>
    <col min="1795" max="1795" width="13.625" style="74" customWidth="1"/>
    <col min="1796" max="1796" width="14.125" style="74" customWidth="1"/>
    <col min="1797" max="1797" width="12.75" style="74" customWidth="1"/>
    <col min="1798" max="1798" width="7.375" style="74" customWidth="1"/>
    <col min="1799" max="1799" width="7.75" style="74" customWidth="1"/>
    <col min="1800" max="1800" width="7.375" style="74" customWidth="1"/>
    <col min="1801" max="1801" width="6.75" style="74" customWidth="1"/>
    <col min="1802" max="1802" width="15.625" style="74" customWidth="1"/>
    <col min="1803" max="1803" width="5.875" style="74" customWidth="1"/>
    <col min="1804" max="1804" width="9.5" style="74" customWidth="1"/>
    <col min="1805" max="1805" width="10.5" style="74" customWidth="1"/>
    <col min="1806" max="2048" width="9" style="74"/>
    <col min="2049" max="2049" width="1.875" style="74" customWidth="1"/>
    <col min="2050" max="2050" width="10.625" style="74" customWidth="1"/>
    <col min="2051" max="2051" width="13.625" style="74" customWidth="1"/>
    <col min="2052" max="2052" width="14.125" style="74" customWidth="1"/>
    <col min="2053" max="2053" width="12.75" style="74" customWidth="1"/>
    <col min="2054" max="2054" width="7.375" style="74" customWidth="1"/>
    <col min="2055" max="2055" width="7.75" style="74" customWidth="1"/>
    <col min="2056" max="2056" width="7.375" style="74" customWidth="1"/>
    <col min="2057" max="2057" width="6.75" style="74" customWidth="1"/>
    <col min="2058" max="2058" width="15.625" style="74" customWidth="1"/>
    <col min="2059" max="2059" width="5.875" style="74" customWidth="1"/>
    <col min="2060" max="2060" width="9.5" style="74" customWidth="1"/>
    <col min="2061" max="2061" width="10.5" style="74" customWidth="1"/>
    <col min="2062" max="2304" width="9" style="74"/>
    <col min="2305" max="2305" width="1.875" style="74" customWidth="1"/>
    <col min="2306" max="2306" width="10.625" style="74" customWidth="1"/>
    <col min="2307" max="2307" width="13.625" style="74" customWidth="1"/>
    <col min="2308" max="2308" width="14.125" style="74" customWidth="1"/>
    <col min="2309" max="2309" width="12.75" style="74" customWidth="1"/>
    <col min="2310" max="2310" width="7.375" style="74" customWidth="1"/>
    <col min="2311" max="2311" width="7.75" style="74" customWidth="1"/>
    <col min="2312" max="2312" width="7.375" style="74" customWidth="1"/>
    <col min="2313" max="2313" width="6.75" style="74" customWidth="1"/>
    <col min="2314" max="2314" width="15.625" style="74" customWidth="1"/>
    <col min="2315" max="2315" width="5.875" style="74" customWidth="1"/>
    <col min="2316" max="2316" width="9.5" style="74" customWidth="1"/>
    <col min="2317" max="2317" width="10.5" style="74" customWidth="1"/>
    <col min="2318" max="2560" width="9" style="74"/>
    <col min="2561" max="2561" width="1.875" style="74" customWidth="1"/>
    <col min="2562" max="2562" width="10.625" style="74" customWidth="1"/>
    <col min="2563" max="2563" width="13.625" style="74" customWidth="1"/>
    <col min="2564" max="2564" width="14.125" style="74" customWidth="1"/>
    <col min="2565" max="2565" width="12.75" style="74" customWidth="1"/>
    <col min="2566" max="2566" width="7.375" style="74" customWidth="1"/>
    <col min="2567" max="2567" width="7.75" style="74" customWidth="1"/>
    <col min="2568" max="2568" width="7.375" style="74" customWidth="1"/>
    <col min="2569" max="2569" width="6.75" style="74" customWidth="1"/>
    <col min="2570" max="2570" width="15.625" style="74" customWidth="1"/>
    <col min="2571" max="2571" width="5.875" style="74" customWidth="1"/>
    <col min="2572" max="2572" width="9.5" style="74" customWidth="1"/>
    <col min="2573" max="2573" width="10.5" style="74" customWidth="1"/>
    <col min="2574" max="2816" width="9" style="74"/>
    <col min="2817" max="2817" width="1.875" style="74" customWidth="1"/>
    <col min="2818" max="2818" width="10.625" style="74" customWidth="1"/>
    <col min="2819" max="2819" width="13.625" style="74" customWidth="1"/>
    <col min="2820" max="2820" width="14.125" style="74" customWidth="1"/>
    <col min="2821" max="2821" width="12.75" style="74" customWidth="1"/>
    <col min="2822" max="2822" width="7.375" style="74" customWidth="1"/>
    <col min="2823" max="2823" width="7.75" style="74" customWidth="1"/>
    <col min="2824" max="2824" width="7.375" style="74" customWidth="1"/>
    <col min="2825" max="2825" width="6.75" style="74" customWidth="1"/>
    <col min="2826" max="2826" width="15.625" style="74" customWidth="1"/>
    <col min="2827" max="2827" width="5.875" style="74" customWidth="1"/>
    <col min="2828" max="2828" width="9.5" style="74" customWidth="1"/>
    <col min="2829" max="2829" width="10.5" style="74" customWidth="1"/>
    <col min="2830" max="3072" width="9" style="74"/>
    <col min="3073" max="3073" width="1.875" style="74" customWidth="1"/>
    <col min="3074" max="3074" width="10.625" style="74" customWidth="1"/>
    <col min="3075" max="3075" width="13.625" style="74" customWidth="1"/>
    <col min="3076" max="3076" width="14.125" style="74" customWidth="1"/>
    <col min="3077" max="3077" width="12.75" style="74" customWidth="1"/>
    <col min="3078" max="3078" width="7.375" style="74" customWidth="1"/>
    <col min="3079" max="3079" width="7.75" style="74" customWidth="1"/>
    <col min="3080" max="3080" width="7.375" style="74" customWidth="1"/>
    <col min="3081" max="3081" width="6.75" style="74" customWidth="1"/>
    <col min="3082" max="3082" width="15.625" style="74" customWidth="1"/>
    <col min="3083" max="3083" width="5.875" style="74" customWidth="1"/>
    <col min="3084" max="3084" width="9.5" style="74" customWidth="1"/>
    <col min="3085" max="3085" width="10.5" style="74" customWidth="1"/>
    <col min="3086" max="3328" width="9" style="74"/>
    <col min="3329" max="3329" width="1.875" style="74" customWidth="1"/>
    <col min="3330" max="3330" width="10.625" style="74" customWidth="1"/>
    <col min="3331" max="3331" width="13.625" style="74" customWidth="1"/>
    <col min="3332" max="3332" width="14.125" style="74" customWidth="1"/>
    <col min="3333" max="3333" width="12.75" style="74" customWidth="1"/>
    <col min="3334" max="3334" width="7.375" style="74" customWidth="1"/>
    <col min="3335" max="3335" width="7.75" style="74" customWidth="1"/>
    <col min="3336" max="3336" width="7.375" style="74" customWidth="1"/>
    <col min="3337" max="3337" width="6.75" style="74" customWidth="1"/>
    <col min="3338" max="3338" width="15.625" style="74" customWidth="1"/>
    <col min="3339" max="3339" width="5.875" style="74" customWidth="1"/>
    <col min="3340" max="3340" width="9.5" style="74" customWidth="1"/>
    <col min="3341" max="3341" width="10.5" style="74" customWidth="1"/>
    <col min="3342" max="3584" width="9" style="74"/>
    <col min="3585" max="3585" width="1.875" style="74" customWidth="1"/>
    <col min="3586" max="3586" width="10.625" style="74" customWidth="1"/>
    <col min="3587" max="3587" width="13.625" style="74" customWidth="1"/>
    <col min="3588" max="3588" width="14.125" style="74" customWidth="1"/>
    <col min="3589" max="3589" width="12.75" style="74" customWidth="1"/>
    <col min="3590" max="3590" width="7.375" style="74" customWidth="1"/>
    <col min="3591" max="3591" width="7.75" style="74" customWidth="1"/>
    <col min="3592" max="3592" width="7.375" style="74" customWidth="1"/>
    <col min="3593" max="3593" width="6.75" style="74" customWidth="1"/>
    <col min="3594" max="3594" width="15.625" style="74" customWidth="1"/>
    <col min="3595" max="3595" width="5.875" style="74" customWidth="1"/>
    <col min="3596" max="3596" width="9.5" style="74" customWidth="1"/>
    <col min="3597" max="3597" width="10.5" style="74" customWidth="1"/>
    <col min="3598" max="3840" width="9" style="74"/>
    <col min="3841" max="3841" width="1.875" style="74" customWidth="1"/>
    <col min="3842" max="3842" width="10.625" style="74" customWidth="1"/>
    <col min="3843" max="3843" width="13.625" style="74" customWidth="1"/>
    <col min="3844" max="3844" width="14.125" style="74" customWidth="1"/>
    <col min="3845" max="3845" width="12.75" style="74" customWidth="1"/>
    <col min="3846" max="3846" width="7.375" style="74" customWidth="1"/>
    <col min="3847" max="3847" width="7.75" style="74" customWidth="1"/>
    <col min="3848" max="3848" width="7.375" style="74" customWidth="1"/>
    <col min="3849" max="3849" width="6.75" style="74" customWidth="1"/>
    <col min="3850" max="3850" width="15.625" style="74" customWidth="1"/>
    <col min="3851" max="3851" width="5.875" style="74" customWidth="1"/>
    <col min="3852" max="3852" width="9.5" style="74" customWidth="1"/>
    <col min="3853" max="3853" width="10.5" style="74" customWidth="1"/>
    <col min="3854" max="4096" width="9" style="74"/>
    <col min="4097" max="4097" width="1.875" style="74" customWidth="1"/>
    <col min="4098" max="4098" width="10.625" style="74" customWidth="1"/>
    <col min="4099" max="4099" width="13.625" style="74" customWidth="1"/>
    <col min="4100" max="4100" width="14.125" style="74" customWidth="1"/>
    <col min="4101" max="4101" width="12.75" style="74" customWidth="1"/>
    <col min="4102" max="4102" width="7.375" style="74" customWidth="1"/>
    <col min="4103" max="4103" width="7.75" style="74" customWidth="1"/>
    <col min="4104" max="4104" width="7.375" style="74" customWidth="1"/>
    <col min="4105" max="4105" width="6.75" style="74" customWidth="1"/>
    <col min="4106" max="4106" width="15.625" style="74" customWidth="1"/>
    <col min="4107" max="4107" width="5.875" style="74" customWidth="1"/>
    <col min="4108" max="4108" width="9.5" style="74" customWidth="1"/>
    <col min="4109" max="4109" width="10.5" style="74" customWidth="1"/>
    <col min="4110" max="4352" width="9" style="74"/>
    <col min="4353" max="4353" width="1.875" style="74" customWidth="1"/>
    <col min="4354" max="4354" width="10.625" style="74" customWidth="1"/>
    <col min="4355" max="4355" width="13.625" style="74" customWidth="1"/>
    <col min="4356" max="4356" width="14.125" style="74" customWidth="1"/>
    <col min="4357" max="4357" width="12.75" style="74" customWidth="1"/>
    <col min="4358" max="4358" width="7.375" style="74" customWidth="1"/>
    <col min="4359" max="4359" width="7.75" style="74" customWidth="1"/>
    <col min="4360" max="4360" width="7.375" style="74" customWidth="1"/>
    <col min="4361" max="4361" width="6.75" style="74" customWidth="1"/>
    <col min="4362" max="4362" width="15.625" style="74" customWidth="1"/>
    <col min="4363" max="4363" width="5.875" style="74" customWidth="1"/>
    <col min="4364" max="4364" width="9.5" style="74" customWidth="1"/>
    <col min="4365" max="4365" width="10.5" style="74" customWidth="1"/>
    <col min="4366" max="4608" width="9" style="74"/>
    <col min="4609" max="4609" width="1.875" style="74" customWidth="1"/>
    <col min="4610" max="4610" width="10.625" style="74" customWidth="1"/>
    <col min="4611" max="4611" width="13.625" style="74" customWidth="1"/>
    <col min="4612" max="4612" width="14.125" style="74" customWidth="1"/>
    <col min="4613" max="4613" width="12.75" style="74" customWidth="1"/>
    <col min="4614" max="4614" width="7.375" style="74" customWidth="1"/>
    <col min="4615" max="4615" width="7.75" style="74" customWidth="1"/>
    <col min="4616" max="4616" width="7.375" style="74" customWidth="1"/>
    <col min="4617" max="4617" width="6.75" style="74" customWidth="1"/>
    <col min="4618" max="4618" width="15.625" style="74" customWidth="1"/>
    <col min="4619" max="4619" width="5.875" style="74" customWidth="1"/>
    <col min="4620" max="4620" width="9.5" style="74" customWidth="1"/>
    <col min="4621" max="4621" width="10.5" style="74" customWidth="1"/>
    <col min="4622" max="4864" width="9" style="74"/>
    <col min="4865" max="4865" width="1.875" style="74" customWidth="1"/>
    <col min="4866" max="4866" width="10.625" style="74" customWidth="1"/>
    <col min="4867" max="4867" width="13.625" style="74" customWidth="1"/>
    <col min="4868" max="4868" width="14.125" style="74" customWidth="1"/>
    <col min="4869" max="4869" width="12.75" style="74" customWidth="1"/>
    <col min="4870" max="4870" width="7.375" style="74" customWidth="1"/>
    <col min="4871" max="4871" width="7.75" style="74" customWidth="1"/>
    <col min="4872" max="4872" width="7.375" style="74" customWidth="1"/>
    <col min="4873" max="4873" width="6.75" style="74" customWidth="1"/>
    <col min="4874" max="4874" width="15.625" style="74" customWidth="1"/>
    <col min="4875" max="4875" width="5.875" style="74" customWidth="1"/>
    <col min="4876" max="4876" width="9.5" style="74" customWidth="1"/>
    <col min="4877" max="4877" width="10.5" style="74" customWidth="1"/>
    <col min="4878" max="5120" width="9" style="74"/>
    <col min="5121" max="5121" width="1.875" style="74" customWidth="1"/>
    <col min="5122" max="5122" width="10.625" style="74" customWidth="1"/>
    <col min="5123" max="5123" width="13.625" style="74" customWidth="1"/>
    <col min="5124" max="5124" width="14.125" style="74" customWidth="1"/>
    <col min="5125" max="5125" width="12.75" style="74" customWidth="1"/>
    <col min="5126" max="5126" width="7.375" style="74" customWidth="1"/>
    <col min="5127" max="5127" width="7.75" style="74" customWidth="1"/>
    <col min="5128" max="5128" width="7.375" style="74" customWidth="1"/>
    <col min="5129" max="5129" width="6.75" style="74" customWidth="1"/>
    <col min="5130" max="5130" width="15.625" style="74" customWidth="1"/>
    <col min="5131" max="5131" width="5.875" style="74" customWidth="1"/>
    <col min="5132" max="5132" width="9.5" style="74" customWidth="1"/>
    <col min="5133" max="5133" width="10.5" style="74" customWidth="1"/>
    <col min="5134" max="5376" width="9" style="74"/>
    <col min="5377" max="5377" width="1.875" style="74" customWidth="1"/>
    <col min="5378" max="5378" width="10.625" style="74" customWidth="1"/>
    <col min="5379" max="5379" width="13.625" style="74" customWidth="1"/>
    <col min="5380" max="5380" width="14.125" style="74" customWidth="1"/>
    <col min="5381" max="5381" width="12.75" style="74" customWidth="1"/>
    <col min="5382" max="5382" width="7.375" style="74" customWidth="1"/>
    <col min="5383" max="5383" width="7.75" style="74" customWidth="1"/>
    <col min="5384" max="5384" width="7.375" style="74" customWidth="1"/>
    <col min="5385" max="5385" width="6.75" style="74" customWidth="1"/>
    <col min="5386" max="5386" width="15.625" style="74" customWidth="1"/>
    <col min="5387" max="5387" width="5.875" style="74" customWidth="1"/>
    <col min="5388" max="5388" width="9.5" style="74" customWidth="1"/>
    <col min="5389" max="5389" width="10.5" style="74" customWidth="1"/>
    <col min="5390" max="5632" width="9" style="74"/>
    <col min="5633" max="5633" width="1.875" style="74" customWidth="1"/>
    <col min="5634" max="5634" width="10.625" style="74" customWidth="1"/>
    <col min="5635" max="5635" width="13.625" style="74" customWidth="1"/>
    <col min="5636" max="5636" width="14.125" style="74" customWidth="1"/>
    <col min="5637" max="5637" width="12.75" style="74" customWidth="1"/>
    <col min="5638" max="5638" width="7.375" style="74" customWidth="1"/>
    <col min="5639" max="5639" width="7.75" style="74" customWidth="1"/>
    <col min="5640" max="5640" width="7.375" style="74" customWidth="1"/>
    <col min="5641" max="5641" width="6.75" style="74" customWidth="1"/>
    <col min="5642" max="5642" width="15.625" style="74" customWidth="1"/>
    <col min="5643" max="5643" width="5.875" style="74" customWidth="1"/>
    <col min="5644" max="5644" width="9.5" style="74" customWidth="1"/>
    <col min="5645" max="5645" width="10.5" style="74" customWidth="1"/>
    <col min="5646" max="5888" width="9" style="74"/>
    <col min="5889" max="5889" width="1.875" style="74" customWidth="1"/>
    <col min="5890" max="5890" width="10.625" style="74" customWidth="1"/>
    <col min="5891" max="5891" width="13.625" style="74" customWidth="1"/>
    <col min="5892" max="5892" width="14.125" style="74" customWidth="1"/>
    <col min="5893" max="5893" width="12.75" style="74" customWidth="1"/>
    <col min="5894" max="5894" width="7.375" style="74" customWidth="1"/>
    <col min="5895" max="5895" width="7.75" style="74" customWidth="1"/>
    <col min="5896" max="5896" width="7.375" style="74" customWidth="1"/>
    <col min="5897" max="5897" width="6.75" style="74" customWidth="1"/>
    <col min="5898" max="5898" width="15.625" style="74" customWidth="1"/>
    <col min="5899" max="5899" width="5.875" style="74" customWidth="1"/>
    <col min="5900" max="5900" width="9.5" style="74" customWidth="1"/>
    <col min="5901" max="5901" width="10.5" style="74" customWidth="1"/>
    <col min="5902" max="6144" width="9" style="74"/>
    <col min="6145" max="6145" width="1.875" style="74" customWidth="1"/>
    <col min="6146" max="6146" width="10.625" style="74" customWidth="1"/>
    <col min="6147" max="6147" width="13.625" style="74" customWidth="1"/>
    <col min="6148" max="6148" width="14.125" style="74" customWidth="1"/>
    <col min="6149" max="6149" width="12.75" style="74" customWidth="1"/>
    <col min="6150" max="6150" width="7.375" style="74" customWidth="1"/>
    <col min="6151" max="6151" width="7.75" style="74" customWidth="1"/>
    <col min="6152" max="6152" width="7.375" style="74" customWidth="1"/>
    <col min="6153" max="6153" width="6.75" style="74" customWidth="1"/>
    <col min="6154" max="6154" width="15.625" style="74" customWidth="1"/>
    <col min="6155" max="6155" width="5.875" style="74" customWidth="1"/>
    <col min="6156" max="6156" width="9.5" style="74" customWidth="1"/>
    <col min="6157" max="6157" width="10.5" style="74" customWidth="1"/>
    <col min="6158" max="6400" width="9" style="74"/>
    <col min="6401" max="6401" width="1.875" style="74" customWidth="1"/>
    <col min="6402" max="6402" width="10.625" style="74" customWidth="1"/>
    <col min="6403" max="6403" width="13.625" style="74" customWidth="1"/>
    <col min="6404" max="6404" width="14.125" style="74" customWidth="1"/>
    <col min="6405" max="6405" width="12.75" style="74" customWidth="1"/>
    <col min="6406" max="6406" width="7.375" style="74" customWidth="1"/>
    <col min="6407" max="6407" width="7.75" style="74" customWidth="1"/>
    <col min="6408" max="6408" width="7.375" style="74" customWidth="1"/>
    <col min="6409" max="6409" width="6.75" style="74" customWidth="1"/>
    <col min="6410" max="6410" width="15.625" style="74" customWidth="1"/>
    <col min="6411" max="6411" width="5.875" style="74" customWidth="1"/>
    <col min="6412" max="6412" width="9.5" style="74" customWidth="1"/>
    <col min="6413" max="6413" width="10.5" style="74" customWidth="1"/>
    <col min="6414" max="6656" width="9" style="74"/>
    <col min="6657" max="6657" width="1.875" style="74" customWidth="1"/>
    <col min="6658" max="6658" width="10.625" style="74" customWidth="1"/>
    <col min="6659" max="6659" width="13.625" style="74" customWidth="1"/>
    <col min="6660" max="6660" width="14.125" style="74" customWidth="1"/>
    <col min="6661" max="6661" width="12.75" style="74" customWidth="1"/>
    <col min="6662" max="6662" width="7.375" style="74" customWidth="1"/>
    <col min="6663" max="6663" width="7.75" style="74" customWidth="1"/>
    <col min="6664" max="6664" width="7.375" style="74" customWidth="1"/>
    <col min="6665" max="6665" width="6.75" style="74" customWidth="1"/>
    <col min="6666" max="6666" width="15.625" style="74" customWidth="1"/>
    <col min="6667" max="6667" width="5.875" style="74" customWidth="1"/>
    <col min="6668" max="6668" width="9.5" style="74" customWidth="1"/>
    <col min="6669" max="6669" width="10.5" style="74" customWidth="1"/>
    <col min="6670" max="6912" width="9" style="74"/>
    <col min="6913" max="6913" width="1.875" style="74" customWidth="1"/>
    <col min="6914" max="6914" width="10.625" style="74" customWidth="1"/>
    <col min="6915" max="6915" width="13.625" style="74" customWidth="1"/>
    <col min="6916" max="6916" width="14.125" style="74" customWidth="1"/>
    <col min="6917" max="6917" width="12.75" style="74" customWidth="1"/>
    <col min="6918" max="6918" width="7.375" style="74" customWidth="1"/>
    <col min="6919" max="6919" width="7.75" style="74" customWidth="1"/>
    <col min="6920" max="6920" width="7.375" style="74" customWidth="1"/>
    <col min="6921" max="6921" width="6.75" style="74" customWidth="1"/>
    <col min="6922" max="6922" width="15.625" style="74" customWidth="1"/>
    <col min="6923" max="6923" width="5.875" style="74" customWidth="1"/>
    <col min="6924" max="6924" width="9.5" style="74" customWidth="1"/>
    <col min="6925" max="6925" width="10.5" style="74" customWidth="1"/>
    <col min="6926" max="7168" width="9" style="74"/>
    <col min="7169" max="7169" width="1.875" style="74" customWidth="1"/>
    <col min="7170" max="7170" width="10.625" style="74" customWidth="1"/>
    <col min="7171" max="7171" width="13.625" style="74" customWidth="1"/>
    <col min="7172" max="7172" width="14.125" style="74" customWidth="1"/>
    <col min="7173" max="7173" width="12.75" style="74" customWidth="1"/>
    <col min="7174" max="7174" width="7.375" style="74" customWidth="1"/>
    <col min="7175" max="7175" width="7.75" style="74" customWidth="1"/>
    <col min="7176" max="7176" width="7.375" style="74" customWidth="1"/>
    <col min="7177" max="7177" width="6.75" style="74" customWidth="1"/>
    <col min="7178" max="7178" width="15.625" style="74" customWidth="1"/>
    <col min="7179" max="7179" width="5.875" style="74" customWidth="1"/>
    <col min="7180" max="7180" width="9.5" style="74" customWidth="1"/>
    <col min="7181" max="7181" width="10.5" style="74" customWidth="1"/>
    <col min="7182" max="7424" width="9" style="74"/>
    <col min="7425" max="7425" width="1.875" style="74" customWidth="1"/>
    <col min="7426" max="7426" width="10.625" style="74" customWidth="1"/>
    <col min="7427" max="7427" width="13.625" style="74" customWidth="1"/>
    <col min="7428" max="7428" width="14.125" style="74" customWidth="1"/>
    <col min="7429" max="7429" width="12.75" style="74" customWidth="1"/>
    <col min="7430" max="7430" width="7.375" style="74" customWidth="1"/>
    <col min="7431" max="7431" width="7.75" style="74" customWidth="1"/>
    <col min="7432" max="7432" width="7.375" style="74" customWidth="1"/>
    <col min="7433" max="7433" width="6.75" style="74" customWidth="1"/>
    <col min="7434" max="7434" width="15.625" style="74" customWidth="1"/>
    <col min="7435" max="7435" width="5.875" style="74" customWidth="1"/>
    <col min="7436" max="7436" width="9.5" style="74" customWidth="1"/>
    <col min="7437" max="7437" width="10.5" style="74" customWidth="1"/>
    <col min="7438" max="7680" width="9" style="74"/>
    <col min="7681" max="7681" width="1.875" style="74" customWidth="1"/>
    <col min="7682" max="7682" width="10.625" style="74" customWidth="1"/>
    <col min="7683" max="7683" width="13.625" style="74" customWidth="1"/>
    <col min="7684" max="7684" width="14.125" style="74" customWidth="1"/>
    <col min="7685" max="7685" width="12.75" style="74" customWidth="1"/>
    <col min="7686" max="7686" width="7.375" style="74" customWidth="1"/>
    <col min="7687" max="7687" width="7.75" style="74" customWidth="1"/>
    <col min="7688" max="7688" width="7.375" style="74" customWidth="1"/>
    <col min="7689" max="7689" width="6.75" style="74" customWidth="1"/>
    <col min="7690" max="7690" width="15.625" style="74" customWidth="1"/>
    <col min="7691" max="7691" width="5.875" style="74" customWidth="1"/>
    <col min="7692" max="7692" width="9.5" style="74" customWidth="1"/>
    <col min="7693" max="7693" width="10.5" style="74" customWidth="1"/>
    <col min="7694" max="7936" width="9" style="74"/>
    <col min="7937" max="7937" width="1.875" style="74" customWidth="1"/>
    <col min="7938" max="7938" width="10.625" style="74" customWidth="1"/>
    <col min="7939" max="7939" width="13.625" style="74" customWidth="1"/>
    <col min="7940" max="7940" width="14.125" style="74" customWidth="1"/>
    <col min="7941" max="7941" width="12.75" style="74" customWidth="1"/>
    <col min="7942" max="7942" width="7.375" style="74" customWidth="1"/>
    <col min="7943" max="7943" width="7.75" style="74" customWidth="1"/>
    <col min="7944" max="7944" width="7.375" style="74" customWidth="1"/>
    <col min="7945" max="7945" width="6.75" style="74" customWidth="1"/>
    <col min="7946" max="7946" width="15.625" style="74" customWidth="1"/>
    <col min="7947" max="7947" width="5.875" style="74" customWidth="1"/>
    <col min="7948" max="7948" width="9.5" style="74" customWidth="1"/>
    <col min="7949" max="7949" width="10.5" style="74" customWidth="1"/>
    <col min="7950" max="8192" width="9" style="74"/>
    <col min="8193" max="8193" width="1.875" style="74" customWidth="1"/>
    <col min="8194" max="8194" width="10.625" style="74" customWidth="1"/>
    <col min="8195" max="8195" width="13.625" style="74" customWidth="1"/>
    <col min="8196" max="8196" width="14.125" style="74" customWidth="1"/>
    <col min="8197" max="8197" width="12.75" style="74" customWidth="1"/>
    <col min="8198" max="8198" width="7.375" style="74" customWidth="1"/>
    <col min="8199" max="8199" width="7.75" style="74" customWidth="1"/>
    <col min="8200" max="8200" width="7.375" style="74" customWidth="1"/>
    <col min="8201" max="8201" width="6.75" style="74" customWidth="1"/>
    <col min="8202" max="8202" width="15.625" style="74" customWidth="1"/>
    <col min="8203" max="8203" width="5.875" style="74" customWidth="1"/>
    <col min="8204" max="8204" width="9.5" style="74" customWidth="1"/>
    <col min="8205" max="8205" width="10.5" style="74" customWidth="1"/>
    <col min="8206" max="8448" width="9" style="74"/>
    <col min="8449" max="8449" width="1.875" style="74" customWidth="1"/>
    <col min="8450" max="8450" width="10.625" style="74" customWidth="1"/>
    <col min="8451" max="8451" width="13.625" style="74" customWidth="1"/>
    <col min="8452" max="8452" width="14.125" style="74" customWidth="1"/>
    <col min="8453" max="8453" width="12.75" style="74" customWidth="1"/>
    <col min="8454" max="8454" width="7.375" style="74" customWidth="1"/>
    <col min="8455" max="8455" width="7.75" style="74" customWidth="1"/>
    <col min="8456" max="8456" width="7.375" style="74" customWidth="1"/>
    <col min="8457" max="8457" width="6.75" style="74" customWidth="1"/>
    <col min="8458" max="8458" width="15.625" style="74" customWidth="1"/>
    <col min="8459" max="8459" width="5.875" style="74" customWidth="1"/>
    <col min="8460" max="8460" width="9.5" style="74" customWidth="1"/>
    <col min="8461" max="8461" width="10.5" style="74" customWidth="1"/>
    <col min="8462" max="8704" width="9" style="74"/>
    <col min="8705" max="8705" width="1.875" style="74" customWidth="1"/>
    <col min="8706" max="8706" width="10.625" style="74" customWidth="1"/>
    <col min="8707" max="8707" width="13.625" style="74" customWidth="1"/>
    <col min="8708" max="8708" width="14.125" style="74" customWidth="1"/>
    <col min="8709" max="8709" width="12.75" style="74" customWidth="1"/>
    <col min="8710" max="8710" width="7.375" style="74" customWidth="1"/>
    <col min="8711" max="8711" width="7.75" style="74" customWidth="1"/>
    <col min="8712" max="8712" width="7.375" style="74" customWidth="1"/>
    <col min="8713" max="8713" width="6.75" style="74" customWidth="1"/>
    <col min="8714" max="8714" width="15.625" style="74" customWidth="1"/>
    <col min="8715" max="8715" width="5.875" style="74" customWidth="1"/>
    <col min="8716" max="8716" width="9.5" style="74" customWidth="1"/>
    <col min="8717" max="8717" width="10.5" style="74" customWidth="1"/>
    <col min="8718" max="8960" width="9" style="74"/>
    <col min="8961" max="8961" width="1.875" style="74" customWidth="1"/>
    <col min="8962" max="8962" width="10.625" style="74" customWidth="1"/>
    <col min="8963" max="8963" width="13.625" style="74" customWidth="1"/>
    <col min="8964" max="8964" width="14.125" style="74" customWidth="1"/>
    <col min="8965" max="8965" width="12.75" style="74" customWidth="1"/>
    <col min="8966" max="8966" width="7.375" style="74" customWidth="1"/>
    <col min="8967" max="8967" width="7.75" style="74" customWidth="1"/>
    <col min="8968" max="8968" width="7.375" style="74" customWidth="1"/>
    <col min="8969" max="8969" width="6.75" style="74" customWidth="1"/>
    <col min="8970" max="8970" width="15.625" style="74" customWidth="1"/>
    <col min="8971" max="8971" width="5.875" style="74" customWidth="1"/>
    <col min="8972" max="8972" width="9.5" style="74" customWidth="1"/>
    <col min="8973" max="8973" width="10.5" style="74" customWidth="1"/>
    <col min="8974" max="9216" width="9" style="74"/>
    <col min="9217" max="9217" width="1.875" style="74" customWidth="1"/>
    <col min="9218" max="9218" width="10.625" style="74" customWidth="1"/>
    <col min="9219" max="9219" width="13.625" style="74" customWidth="1"/>
    <col min="9220" max="9220" width="14.125" style="74" customWidth="1"/>
    <col min="9221" max="9221" width="12.75" style="74" customWidth="1"/>
    <col min="9222" max="9222" width="7.375" style="74" customWidth="1"/>
    <col min="9223" max="9223" width="7.75" style="74" customWidth="1"/>
    <col min="9224" max="9224" width="7.375" style="74" customWidth="1"/>
    <col min="9225" max="9225" width="6.75" style="74" customWidth="1"/>
    <col min="9226" max="9226" width="15.625" style="74" customWidth="1"/>
    <col min="9227" max="9227" width="5.875" style="74" customWidth="1"/>
    <col min="9228" max="9228" width="9.5" style="74" customWidth="1"/>
    <col min="9229" max="9229" width="10.5" style="74" customWidth="1"/>
    <col min="9230" max="9472" width="9" style="74"/>
    <col min="9473" max="9473" width="1.875" style="74" customWidth="1"/>
    <col min="9474" max="9474" width="10.625" style="74" customWidth="1"/>
    <col min="9475" max="9475" width="13.625" style="74" customWidth="1"/>
    <col min="9476" max="9476" width="14.125" style="74" customWidth="1"/>
    <col min="9477" max="9477" width="12.75" style="74" customWidth="1"/>
    <col min="9478" max="9478" width="7.375" style="74" customWidth="1"/>
    <col min="9479" max="9479" width="7.75" style="74" customWidth="1"/>
    <col min="9480" max="9480" width="7.375" style="74" customWidth="1"/>
    <col min="9481" max="9481" width="6.75" style="74" customWidth="1"/>
    <col min="9482" max="9482" width="15.625" style="74" customWidth="1"/>
    <col min="9483" max="9483" width="5.875" style="74" customWidth="1"/>
    <col min="9484" max="9484" width="9.5" style="74" customWidth="1"/>
    <col min="9485" max="9485" width="10.5" style="74" customWidth="1"/>
    <col min="9486" max="9728" width="9" style="74"/>
    <col min="9729" max="9729" width="1.875" style="74" customWidth="1"/>
    <col min="9730" max="9730" width="10.625" style="74" customWidth="1"/>
    <col min="9731" max="9731" width="13.625" style="74" customWidth="1"/>
    <col min="9732" max="9732" width="14.125" style="74" customWidth="1"/>
    <col min="9733" max="9733" width="12.75" style="74" customWidth="1"/>
    <col min="9734" max="9734" width="7.375" style="74" customWidth="1"/>
    <col min="9735" max="9735" width="7.75" style="74" customWidth="1"/>
    <col min="9736" max="9736" width="7.375" style="74" customWidth="1"/>
    <col min="9737" max="9737" width="6.75" style="74" customWidth="1"/>
    <col min="9738" max="9738" width="15.625" style="74" customWidth="1"/>
    <col min="9739" max="9739" width="5.875" style="74" customWidth="1"/>
    <col min="9740" max="9740" width="9.5" style="74" customWidth="1"/>
    <col min="9741" max="9741" width="10.5" style="74" customWidth="1"/>
    <col min="9742" max="9984" width="9" style="74"/>
    <col min="9985" max="9985" width="1.875" style="74" customWidth="1"/>
    <col min="9986" max="9986" width="10.625" style="74" customWidth="1"/>
    <col min="9987" max="9987" width="13.625" style="74" customWidth="1"/>
    <col min="9988" max="9988" width="14.125" style="74" customWidth="1"/>
    <col min="9989" max="9989" width="12.75" style="74" customWidth="1"/>
    <col min="9990" max="9990" width="7.375" style="74" customWidth="1"/>
    <col min="9991" max="9991" width="7.75" style="74" customWidth="1"/>
    <col min="9992" max="9992" width="7.375" style="74" customWidth="1"/>
    <col min="9993" max="9993" width="6.75" style="74" customWidth="1"/>
    <col min="9994" max="9994" width="15.625" style="74" customWidth="1"/>
    <col min="9995" max="9995" width="5.875" style="74" customWidth="1"/>
    <col min="9996" max="9996" width="9.5" style="74" customWidth="1"/>
    <col min="9997" max="9997" width="10.5" style="74" customWidth="1"/>
    <col min="9998" max="10240" width="9" style="74"/>
    <col min="10241" max="10241" width="1.875" style="74" customWidth="1"/>
    <col min="10242" max="10242" width="10.625" style="74" customWidth="1"/>
    <col min="10243" max="10243" width="13.625" style="74" customWidth="1"/>
    <col min="10244" max="10244" width="14.125" style="74" customWidth="1"/>
    <col min="10245" max="10245" width="12.75" style="74" customWidth="1"/>
    <col min="10246" max="10246" width="7.375" style="74" customWidth="1"/>
    <col min="10247" max="10247" width="7.75" style="74" customWidth="1"/>
    <col min="10248" max="10248" width="7.375" style="74" customWidth="1"/>
    <col min="10249" max="10249" width="6.75" style="74" customWidth="1"/>
    <col min="10250" max="10250" width="15.625" style="74" customWidth="1"/>
    <col min="10251" max="10251" width="5.875" style="74" customWidth="1"/>
    <col min="10252" max="10252" width="9.5" style="74" customWidth="1"/>
    <col min="10253" max="10253" width="10.5" style="74" customWidth="1"/>
    <col min="10254" max="10496" width="9" style="74"/>
    <col min="10497" max="10497" width="1.875" style="74" customWidth="1"/>
    <col min="10498" max="10498" width="10.625" style="74" customWidth="1"/>
    <col min="10499" max="10499" width="13.625" style="74" customWidth="1"/>
    <col min="10500" max="10500" width="14.125" style="74" customWidth="1"/>
    <col min="10501" max="10501" width="12.75" style="74" customWidth="1"/>
    <col min="10502" max="10502" width="7.375" style="74" customWidth="1"/>
    <col min="10503" max="10503" width="7.75" style="74" customWidth="1"/>
    <col min="10504" max="10504" width="7.375" style="74" customWidth="1"/>
    <col min="10505" max="10505" width="6.75" style="74" customWidth="1"/>
    <col min="10506" max="10506" width="15.625" style="74" customWidth="1"/>
    <col min="10507" max="10507" width="5.875" style="74" customWidth="1"/>
    <col min="10508" max="10508" width="9.5" style="74" customWidth="1"/>
    <col min="10509" max="10509" width="10.5" style="74" customWidth="1"/>
    <col min="10510" max="10752" width="9" style="74"/>
    <col min="10753" max="10753" width="1.875" style="74" customWidth="1"/>
    <col min="10754" max="10754" width="10.625" style="74" customWidth="1"/>
    <col min="10755" max="10755" width="13.625" style="74" customWidth="1"/>
    <col min="10756" max="10756" width="14.125" style="74" customWidth="1"/>
    <col min="10757" max="10757" width="12.75" style="74" customWidth="1"/>
    <col min="10758" max="10758" width="7.375" style="74" customWidth="1"/>
    <col min="10759" max="10759" width="7.75" style="74" customWidth="1"/>
    <col min="10760" max="10760" width="7.375" style="74" customWidth="1"/>
    <col min="10761" max="10761" width="6.75" style="74" customWidth="1"/>
    <col min="10762" max="10762" width="15.625" style="74" customWidth="1"/>
    <col min="10763" max="10763" width="5.875" style="74" customWidth="1"/>
    <col min="10764" max="10764" width="9.5" style="74" customWidth="1"/>
    <col min="10765" max="10765" width="10.5" style="74" customWidth="1"/>
    <col min="10766" max="11008" width="9" style="74"/>
    <col min="11009" max="11009" width="1.875" style="74" customWidth="1"/>
    <col min="11010" max="11010" width="10.625" style="74" customWidth="1"/>
    <col min="11011" max="11011" width="13.625" style="74" customWidth="1"/>
    <col min="11012" max="11012" width="14.125" style="74" customWidth="1"/>
    <col min="11013" max="11013" width="12.75" style="74" customWidth="1"/>
    <col min="11014" max="11014" width="7.375" style="74" customWidth="1"/>
    <col min="11015" max="11015" width="7.75" style="74" customWidth="1"/>
    <col min="11016" max="11016" width="7.375" style="74" customWidth="1"/>
    <col min="11017" max="11017" width="6.75" style="74" customWidth="1"/>
    <col min="11018" max="11018" width="15.625" style="74" customWidth="1"/>
    <col min="11019" max="11019" width="5.875" style="74" customWidth="1"/>
    <col min="11020" max="11020" width="9.5" style="74" customWidth="1"/>
    <col min="11021" max="11021" width="10.5" style="74" customWidth="1"/>
    <col min="11022" max="11264" width="9" style="74"/>
    <col min="11265" max="11265" width="1.875" style="74" customWidth="1"/>
    <col min="11266" max="11266" width="10.625" style="74" customWidth="1"/>
    <col min="11267" max="11267" width="13.625" style="74" customWidth="1"/>
    <col min="11268" max="11268" width="14.125" style="74" customWidth="1"/>
    <col min="11269" max="11269" width="12.75" style="74" customWidth="1"/>
    <col min="11270" max="11270" width="7.375" style="74" customWidth="1"/>
    <col min="11271" max="11271" width="7.75" style="74" customWidth="1"/>
    <col min="11272" max="11272" width="7.375" style="74" customWidth="1"/>
    <col min="11273" max="11273" width="6.75" style="74" customWidth="1"/>
    <col min="11274" max="11274" width="15.625" style="74" customWidth="1"/>
    <col min="11275" max="11275" width="5.875" style="74" customWidth="1"/>
    <col min="11276" max="11276" width="9.5" style="74" customWidth="1"/>
    <col min="11277" max="11277" width="10.5" style="74" customWidth="1"/>
    <col min="11278" max="11520" width="9" style="74"/>
    <col min="11521" max="11521" width="1.875" style="74" customWidth="1"/>
    <col min="11522" max="11522" width="10.625" style="74" customWidth="1"/>
    <col min="11523" max="11523" width="13.625" style="74" customWidth="1"/>
    <col min="11524" max="11524" width="14.125" style="74" customWidth="1"/>
    <col min="11525" max="11525" width="12.75" style="74" customWidth="1"/>
    <col min="11526" max="11526" width="7.375" style="74" customWidth="1"/>
    <col min="11527" max="11527" width="7.75" style="74" customWidth="1"/>
    <col min="11528" max="11528" width="7.375" style="74" customWidth="1"/>
    <col min="11529" max="11529" width="6.75" style="74" customWidth="1"/>
    <col min="11530" max="11530" width="15.625" style="74" customWidth="1"/>
    <col min="11531" max="11531" width="5.875" style="74" customWidth="1"/>
    <col min="11532" max="11532" width="9.5" style="74" customWidth="1"/>
    <col min="11533" max="11533" width="10.5" style="74" customWidth="1"/>
    <col min="11534" max="11776" width="9" style="74"/>
    <col min="11777" max="11777" width="1.875" style="74" customWidth="1"/>
    <col min="11778" max="11778" width="10.625" style="74" customWidth="1"/>
    <col min="11779" max="11779" width="13.625" style="74" customWidth="1"/>
    <col min="11780" max="11780" width="14.125" style="74" customWidth="1"/>
    <col min="11781" max="11781" width="12.75" style="74" customWidth="1"/>
    <col min="11782" max="11782" width="7.375" style="74" customWidth="1"/>
    <col min="11783" max="11783" width="7.75" style="74" customWidth="1"/>
    <col min="11784" max="11784" width="7.375" style="74" customWidth="1"/>
    <col min="11785" max="11785" width="6.75" style="74" customWidth="1"/>
    <col min="11786" max="11786" width="15.625" style="74" customWidth="1"/>
    <col min="11787" max="11787" width="5.875" style="74" customWidth="1"/>
    <col min="11788" max="11788" width="9.5" style="74" customWidth="1"/>
    <col min="11789" max="11789" width="10.5" style="74" customWidth="1"/>
    <col min="11790" max="12032" width="9" style="74"/>
    <col min="12033" max="12033" width="1.875" style="74" customWidth="1"/>
    <col min="12034" max="12034" width="10.625" style="74" customWidth="1"/>
    <col min="12035" max="12035" width="13.625" style="74" customWidth="1"/>
    <col min="12036" max="12036" width="14.125" style="74" customWidth="1"/>
    <col min="12037" max="12037" width="12.75" style="74" customWidth="1"/>
    <col min="12038" max="12038" width="7.375" style="74" customWidth="1"/>
    <col min="12039" max="12039" width="7.75" style="74" customWidth="1"/>
    <col min="12040" max="12040" width="7.375" style="74" customWidth="1"/>
    <col min="12041" max="12041" width="6.75" style="74" customWidth="1"/>
    <col min="12042" max="12042" width="15.625" style="74" customWidth="1"/>
    <col min="12043" max="12043" width="5.875" style="74" customWidth="1"/>
    <col min="12044" max="12044" width="9.5" style="74" customWidth="1"/>
    <col min="12045" max="12045" width="10.5" style="74" customWidth="1"/>
    <col min="12046" max="12288" width="9" style="74"/>
    <col min="12289" max="12289" width="1.875" style="74" customWidth="1"/>
    <col min="12290" max="12290" width="10.625" style="74" customWidth="1"/>
    <col min="12291" max="12291" width="13.625" style="74" customWidth="1"/>
    <col min="12292" max="12292" width="14.125" style="74" customWidth="1"/>
    <col min="12293" max="12293" width="12.75" style="74" customWidth="1"/>
    <col min="12294" max="12294" width="7.375" style="74" customWidth="1"/>
    <col min="12295" max="12295" width="7.75" style="74" customWidth="1"/>
    <col min="12296" max="12296" width="7.375" style="74" customWidth="1"/>
    <col min="12297" max="12297" width="6.75" style="74" customWidth="1"/>
    <col min="12298" max="12298" width="15.625" style="74" customWidth="1"/>
    <col min="12299" max="12299" width="5.875" style="74" customWidth="1"/>
    <col min="12300" max="12300" width="9.5" style="74" customWidth="1"/>
    <col min="12301" max="12301" width="10.5" style="74" customWidth="1"/>
    <col min="12302" max="12544" width="9" style="74"/>
    <col min="12545" max="12545" width="1.875" style="74" customWidth="1"/>
    <col min="12546" max="12546" width="10.625" style="74" customWidth="1"/>
    <col min="12547" max="12547" width="13.625" style="74" customWidth="1"/>
    <col min="12548" max="12548" width="14.125" style="74" customWidth="1"/>
    <col min="12549" max="12549" width="12.75" style="74" customWidth="1"/>
    <col min="12550" max="12550" width="7.375" style="74" customWidth="1"/>
    <col min="12551" max="12551" width="7.75" style="74" customWidth="1"/>
    <col min="12552" max="12552" width="7.375" style="74" customWidth="1"/>
    <col min="12553" max="12553" width="6.75" style="74" customWidth="1"/>
    <col min="12554" max="12554" width="15.625" style="74" customWidth="1"/>
    <col min="12555" max="12555" width="5.875" style="74" customWidth="1"/>
    <col min="12556" max="12556" width="9.5" style="74" customWidth="1"/>
    <col min="12557" max="12557" width="10.5" style="74" customWidth="1"/>
    <col min="12558" max="12800" width="9" style="74"/>
    <col min="12801" max="12801" width="1.875" style="74" customWidth="1"/>
    <col min="12802" max="12802" width="10.625" style="74" customWidth="1"/>
    <col min="12803" max="12803" width="13.625" style="74" customWidth="1"/>
    <col min="12804" max="12804" width="14.125" style="74" customWidth="1"/>
    <col min="12805" max="12805" width="12.75" style="74" customWidth="1"/>
    <col min="12806" max="12806" width="7.375" style="74" customWidth="1"/>
    <col min="12807" max="12807" width="7.75" style="74" customWidth="1"/>
    <col min="12808" max="12808" width="7.375" style="74" customWidth="1"/>
    <col min="12809" max="12809" width="6.75" style="74" customWidth="1"/>
    <col min="12810" max="12810" width="15.625" style="74" customWidth="1"/>
    <col min="12811" max="12811" width="5.875" style="74" customWidth="1"/>
    <col min="12812" max="12812" width="9.5" style="74" customWidth="1"/>
    <col min="12813" max="12813" width="10.5" style="74" customWidth="1"/>
    <col min="12814" max="13056" width="9" style="74"/>
    <col min="13057" max="13057" width="1.875" style="74" customWidth="1"/>
    <col min="13058" max="13058" width="10.625" style="74" customWidth="1"/>
    <col min="13059" max="13059" width="13.625" style="74" customWidth="1"/>
    <col min="13060" max="13060" width="14.125" style="74" customWidth="1"/>
    <col min="13061" max="13061" width="12.75" style="74" customWidth="1"/>
    <col min="13062" max="13062" width="7.375" style="74" customWidth="1"/>
    <col min="13063" max="13063" width="7.75" style="74" customWidth="1"/>
    <col min="13064" max="13064" width="7.375" style="74" customWidth="1"/>
    <col min="13065" max="13065" width="6.75" style="74" customWidth="1"/>
    <col min="13066" max="13066" width="15.625" style="74" customWidth="1"/>
    <col min="13067" max="13067" width="5.875" style="74" customWidth="1"/>
    <col min="13068" max="13068" width="9.5" style="74" customWidth="1"/>
    <col min="13069" max="13069" width="10.5" style="74" customWidth="1"/>
    <col min="13070" max="13312" width="9" style="74"/>
    <col min="13313" max="13313" width="1.875" style="74" customWidth="1"/>
    <col min="13314" max="13314" width="10.625" style="74" customWidth="1"/>
    <col min="13315" max="13315" width="13.625" style="74" customWidth="1"/>
    <col min="13316" max="13316" width="14.125" style="74" customWidth="1"/>
    <col min="13317" max="13317" width="12.75" style="74" customWidth="1"/>
    <col min="13318" max="13318" width="7.375" style="74" customWidth="1"/>
    <col min="13319" max="13319" width="7.75" style="74" customWidth="1"/>
    <col min="13320" max="13320" width="7.375" style="74" customWidth="1"/>
    <col min="13321" max="13321" width="6.75" style="74" customWidth="1"/>
    <col min="13322" max="13322" width="15.625" style="74" customWidth="1"/>
    <col min="13323" max="13323" width="5.875" style="74" customWidth="1"/>
    <col min="13324" max="13324" width="9.5" style="74" customWidth="1"/>
    <col min="13325" max="13325" width="10.5" style="74" customWidth="1"/>
    <col min="13326" max="13568" width="9" style="74"/>
    <col min="13569" max="13569" width="1.875" style="74" customWidth="1"/>
    <col min="13570" max="13570" width="10.625" style="74" customWidth="1"/>
    <col min="13571" max="13571" width="13.625" style="74" customWidth="1"/>
    <col min="13572" max="13572" width="14.125" style="74" customWidth="1"/>
    <col min="13573" max="13573" width="12.75" style="74" customWidth="1"/>
    <col min="13574" max="13574" width="7.375" style="74" customWidth="1"/>
    <col min="13575" max="13575" width="7.75" style="74" customWidth="1"/>
    <col min="13576" max="13576" width="7.375" style="74" customWidth="1"/>
    <col min="13577" max="13577" width="6.75" style="74" customWidth="1"/>
    <col min="13578" max="13578" width="15.625" style="74" customWidth="1"/>
    <col min="13579" max="13579" width="5.875" style="74" customWidth="1"/>
    <col min="13580" max="13580" width="9.5" style="74" customWidth="1"/>
    <col min="13581" max="13581" width="10.5" style="74" customWidth="1"/>
    <col min="13582" max="13824" width="9" style="74"/>
    <col min="13825" max="13825" width="1.875" style="74" customWidth="1"/>
    <col min="13826" max="13826" width="10.625" style="74" customWidth="1"/>
    <col min="13827" max="13827" width="13.625" style="74" customWidth="1"/>
    <col min="13828" max="13828" width="14.125" style="74" customWidth="1"/>
    <col min="13829" max="13829" width="12.75" style="74" customWidth="1"/>
    <col min="13830" max="13830" width="7.375" style="74" customWidth="1"/>
    <col min="13831" max="13831" width="7.75" style="74" customWidth="1"/>
    <col min="13832" max="13832" width="7.375" style="74" customWidth="1"/>
    <col min="13833" max="13833" width="6.75" style="74" customWidth="1"/>
    <col min="13834" max="13834" width="15.625" style="74" customWidth="1"/>
    <col min="13835" max="13835" width="5.875" style="74" customWidth="1"/>
    <col min="13836" max="13836" width="9.5" style="74" customWidth="1"/>
    <col min="13837" max="13837" width="10.5" style="74" customWidth="1"/>
    <col min="13838" max="14080" width="9" style="74"/>
    <col min="14081" max="14081" width="1.875" style="74" customWidth="1"/>
    <col min="14082" max="14082" width="10.625" style="74" customWidth="1"/>
    <col min="14083" max="14083" width="13.625" style="74" customWidth="1"/>
    <col min="14084" max="14084" width="14.125" style="74" customWidth="1"/>
    <col min="14085" max="14085" width="12.75" style="74" customWidth="1"/>
    <col min="14086" max="14086" width="7.375" style="74" customWidth="1"/>
    <col min="14087" max="14087" width="7.75" style="74" customWidth="1"/>
    <col min="14088" max="14088" width="7.375" style="74" customWidth="1"/>
    <col min="14089" max="14089" width="6.75" style="74" customWidth="1"/>
    <col min="14090" max="14090" width="15.625" style="74" customWidth="1"/>
    <col min="14091" max="14091" width="5.875" style="74" customWidth="1"/>
    <col min="14092" max="14092" width="9.5" style="74" customWidth="1"/>
    <col min="14093" max="14093" width="10.5" style="74" customWidth="1"/>
    <col min="14094" max="14336" width="9" style="74"/>
    <col min="14337" max="14337" width="1.875" style="74" customWidth="1"/>
    <col min="14338" max="14338" width="10.625" style="74" customWidth="1"/>
    <col min="14339" max="14339" width="13.625" style="74" customWidth="1"/>
    <col min="14340" max="14340" width="14.125" style="74" customWidth="1"/>
    <col min="14341" max="14341" width="12.75" style="74" customWidth="1"/>
    <col min="14342" max="14342" width="7.375" style="74" customWidth="1"/>
    <col min="14343" max="14343" width="7.75" style="74" customWidth="1"/>
    <col min="14344" max="14344" width="7.375" style="74" customWidth="1"/>
    <col min="14345" max="14345" width="6.75" style="74" customWidth="1"/>
    <col min="14346" max="14346" width="15.625" style="74" customWidth="1"/>
    <col min="14347" max="14347" width="5.875" style="74" customWidth="1"/>
    <col min="14348" max="14348" width="9.5" style="74" customWidth="1"/>
    <col min="14349" max="14349" width="10.5" style="74" customWidth="1"/>
    <col min="14350" max="14592" width="9" style="74"/>
    <col min="14593" max="14593" width="1.875" style="74" customWidth="1"/>
    <col min="14594" max="14594" width="10.625" style="74" customWidth="1"/>
    <col min="14595" max="14595" width="13.625" style="74" customWidth="1"/>
    <col min="14596" max="14596" width="14.125" style="74" customWidth="1"/>
    <col min="14597" max="14597" width="12.75" style="74" customWidth="1"/>
    <col min="14598" max="14598" width="7.375" style="74" customWidth="1"/>
    <col min="14599" max="14599" width="7.75" style="74" customWidth="1"/>
    <col min="14600" max="14600" width="7.375" style="74" customWidth="1"/>
    <col min="14601" max="14601" width="6.75" style="74" customWidth="1"/>
    <col min="14602" max="14602" width="15.625" style="74" customWidth="1"/>
    <col min="14603" max="14603" width="5.875" style="74" customWidth="1"/>
    <col min="14604" max="14604" width="9.5" style="74" customWidth="1"/>
    <col min="14605" max="14605" width="10.5" style="74" customWidth="1"/>
    <col min="14606" max="14848" width="9" style="74"/>
    <col min="14849" max="14849" width="1.875" style="74" customWidth="1"/>
    <col min="14850" max="14850" width="10.625" style="74" customWidth="1"/>
    <col min="14851" max="14851" width="13.625" style="74" customWidth="1"/>
    <col min="14852" max="14852" width="14.125" style="74" customWidth="1"/>
    <col min="14853" max="14853" width="12.75" style="74" customWidth="1"/>
    <col min="14854" max="14854" width="7.375" style="74" customWidth="1"/>
    <col min="14855" max="14855" width="7.75" style="74" customWidth="1"/>
    <col min="14856" max="14856" width="7.375" style="74" customWidth="1"/>
    <col min="14857" max="14857" width="6.75" style="74" customWidth="1"/>
    <col min="14858" max="14858" width="15.625" style="74" customWidth="1"/>
    <col min="14859" max="14859" width="5.875" style="74" customWidth="1"/>
    <col min="14860" max="14860" width="9.5" style="74" customWidth="1"/>
    <col min="14861" max="14861" width="10.5" style="74" customWidth="1"/>
    <col min="14862" max="15104" width="9" style="74"/>
    <col min="15105" max="15105" width="1.875" style="74" customWidth="1"/>
    <col min="15106" max="15106" width="10.625" style="74" customWidth="1"/>
    <col min="15107" max="15107" width="13.625" style="74" customWidth="1"/>
    <col min="15108" max="15108" width="14.125" style="74" customWidth="1"/>
    <col min="15109" max="15109" width="12.75" style="74" customWidth="1"/>
    <col min="15110" max="15110" width="7.375" style="74" customWidth="1"/>
    <col min="15111" max="15111" width="7.75" style="74" customWidth="1"/>
    <col min="15112" max="15112" width="7.375" style="74" customWidth="1"/>
    <col min="15113" max="15113" width="6.75" style="74" customWidth="1"/>
    <col min="15114" max="15114" width="15.625" style="74" customWidth="1"/>
    <col min="15115" max="15115" width="5.875" style="74" customWidth="1"/>
    <col min="15116" max="15116" width="9.5" style="74" customWidth="1"/>
    <col min="15117" max="15117" width="10.5" style="74" customWidth="1"/>
    <col min="15118" max="15360" width="9" style="74"/>
    <col min="15361" max="15361" width="1.875" style="74" customWidth="1"/>
    <col min="15362" max="15362" width="10.625" style="74" customWidth="1"/>
    <col min="15363" max="15363" width="13.625" style="74" customWidth="1"/>
    <col min="15364" max="15364" width="14.125" style="74" customWidth="1"/>
    <col min="15365" max="15365" width="12.75" style="74" customWidth="1"/>
    <col min="15366" max="15366" width="7.375" style="74" customWidth="1"/>
    <col min="15367" max="15367" width="7.75" style="74" customWidth="1"/>
    <col min="15368" max="15368" width="7.375" style="74" customWidth="1"/>
    <col min="15369" max="15369" width="6.75" style="74" customWidth="1"/>
    <col min="15370" max="15370" width="15.625" style="74" customWidth="1"/>
    <col min="15371" max="15371" width="5.875" style="74" customWidth="1"/>
    <col min="15372" max="15372" width="9.5" style="74" customWidth="1"/>
    <col min="15373" max="15373" width="10.5" style="74" customWidth="1"/>
    <col min="15374" max="15616" width="9" style="74"/>
    <col min="15617" max="15617" width="1.875" style="74" customWidth="1"/>
    <col min="15618" max="15618" width="10.625" style="74" customWidth="1"/>
    <col min="15619" max="15619" width="13.625" style="74" customWidth="1"/>
    <col min="15620" max="15620" width="14.125" style="74" customWidth="1"/>
    <col min="15621" max="15621" width="12.75" style="74" customWidth="1"/>
    <col min="15622" max="15622" width="7.375" style="74" customWidth="1"/>
    <col min="15623" max="15623" width="7.75" style="74" customWidth="1"/>
    <col min="15624" max="15624" width="7.375" style="74" customWidth="1"/>
    <col min="15625" max="15625" width="6.75" style="74" customWidth="1"/>
    <col min="15626" max="15626" width="15.625" style="74" customWidth="1"/>
    <col min="15627" max="15627" width="5.875" style="74" customWidth="1"/>
    <col min="15628" max="15628" width="9.5" style="74" customWidth="1"/>
    <col min="15629" max="15629" width="10.5" style="74" customWidth="1"/>
    <col min="15630" max="15872" width="9" style="74"/>
    <col min="15873" max="15873" width="1.875" style="74" customWidth="1"/>
    <col min="15874" max="15874" width="10.625" style="74" customWidth="1"/>
    <col min="15875" max="15875" width="13.625" style="74" customWidth="1"/>
    <col min="15876" max="15876" width="14.125" style="74" customWidth="1"/>
    <col min="15877" max="15877" width="12.75" style="74" customWidth="1"/>
    <col min="15878" max="15878" width="7.375" style="74" customWidth="1"/>
    <col min="15879" max="15879" width="7.75" style="74" customWidth="1"/>
    <col min="15880" max="15880" width="7.375" style="74" customWidth="1"/>
    <col min="15881" max="15881" width="6.75" style="74" customWidth="1"/>
    <col min="15882" max="15882" width="15.625" style="74" customWidth="1"/>
    <col min="15883" max="15883" width="5.875" style="74" customWidth="1"/>
    <col min="15884" max="15884" width="9.5" style="74" customWidth="1"/>
    <col min="15885" max="15885" width="10.5" style="74" customWidth="1"/>
    <col min="15886" max="16128" width="9" style="74"/>
    <col min="16129" max="16129" width="1.875" style="74" customWidth="1"/>
    <col min="16130" max="16130" width="10.625" style="74" customWidth="1"/>
    <col min="16131" max="16131" width="13.625" style="74" customWidth="1"/>
    <col min="16132" max="16132" width="14.125" style="74" customWidth="1"/>
    <col min="16133" max="16133" width="12.75" style="74" customWidth="1"/>
    <col min="16134" max="16134" width="7.375" style="74" customWidth="1"/>
    <col min="16135" max="16135" width="7.75" style="74" customWidth="1"/>
    <col min="16136" max="16136" width="7.375" style="74" customWidth="1"/>
    <col min="16137" max="16137" width="6.75" style="74" customWidth="1"/>
    <col min="16138" max="16138" width="15.625" style="74" customWidth="1"/>
    <col min="16139" max="16139" width="5.875" style="74" customWidth="1"/>
    <col min="16140" max="16140" width="9.5" style="74" customWidth="1"/>
    <col min="16141" max="16141" width="10.5" style="74" customWidth="1"/>
    <col min="16142" max="16384" width="9" style="74"/>
  </cols>
  <sheetData>
    <row r="2" spans="2:13" ht="18.75" customHeight="1" thickBot="1">
      <c r="B2" s="157"/>
      <c r="C2" s="73"/>
      <c r="D2" s="73"/>
      <c r="E2" s="73"/>
      <c r="F2" s="73"/>
      <c r="G2" s="73"/>
      <c r="H2" s="168"/>
      <c r="I2" s="73"/>
      <c r="J2" s="73"/>
      <c r="L2" s="158"/>
    </row>
    <row r="3" spans="2:13" ht="18.75" customHeight="1">
      <c r="B3" s="372" t="s">
        <v>32</v>
      </c>
      <c r="C3" s="373" t="str">
        <f>各学校記入用!$C$4</f>
        <v/>
      </c>
      <c r="D3" s="373"/>
      <c r="E3" s="373"/>
      <c r="F3" s="375" t="s">
        <v>53</v>
      </c>
      <c r="G3" s="377" t="str">
        <f>各学校記入用!$I$3</f>
        <v/>
      </c>
      <c r="H3" s="372" t="s">
        <v>54</v>
      </c>
      <c r="I3" s="379"/>
      <c r="J3" s="364" t="str">
        <f>各学校記入用!$C$7</f>
        <v/>
      </c>
      <c r="K3" s="364"/>
      <c r="L3" s="365"/>
      <c r="M3" s="366"/>
    </row>
    <row r="4" spans="2:13" ht="18.75" customHeight="1">
      <c r="B4" s="367"/>
      <c r="C4" s="374"/>
      <c r="D4" s="374"/>
      <c r="E4" s="374"/>
      <c r="F4" s="376"/>
      <c r="G4" s="378"/>
      <c r="H4" s="367" t="s">
        <v>55</v>
      </c>
      <c r="I4" s="368"/>
      <c r="J4" s="369" t="str">
        <f>各学校記入用!$C$8</f>
        <v/>
      </c>
      <c r="K4" s="369"/>
      <c r="L4" s="370"/>
      <c r="M4" s="371"/>
    </row>
    <row r="5" spans="2:13" ht="18.75" customHeight="1">
      <c r="B5" s="367" t="s">
        <v>56</v>
      </c>
      <c r="C5" s="381" t="str">
        <f>各学校記入用!$C$5</f>
        <v/>
      </c>
      <c r="D5" s="383" t="str">
        <f>各学校記入用!$C$6</f>
        <v/>
      </c>
      <c r="E5" s="383"/>
      <c r="F5" s="383"/>
      <c r="G5" s="384"/>
      <c r="H5" s="367" t="s">
        <v>57</v>
      </c>
      <c r="I5" s="368"/>
      <c r="J5" s="369" t="str">
        <f>各学校記入用!$C$9</f>
        <v/>
      </c>
      <c r="K5" s="369"/>
      <c r="L5" s="370"/>
      <c r="M5" s="371"/>
    </row>
    <row r="6" spans="2:13" ht="18.75" customHeight="1" thickBot="1">
      <c r="B6" s="380"/>
      <c r="C6" s="382"/>
      <c r="D6" s="385"/>
      <c r="E6" s="385"/>
      <c r="F6" s="385"/>
      <c r="G6" s="386"/>
      <c r="H6" s="380" t="s">
        <v>45</v>
      </c>
      <c r="I6" s="387"/>
      <c r="J6" s="388" t="str">
        <f>各学校記入用!$C$10</f>
        <v/>
      </c>
      <c r="K6" s="388"/>
      <c r="L6" s="389"/>
      <c r="M6" s="390"/>
    </row>
    <row r="7" spans="2:13" ht="15.6" customHeight="1">
      <c r="B7" s="358"/>
      <c r="C7" s="359"/>
      <c r="D7" s="359"/>
      <c r="E7" s="359"/>
      <c r="F7" s="359"/>
      <c r="G7" s="360"/>
      <c r="H7" s="159" t="s">
        <v>47</v>
      </c>
      <c r="I7" s="403" t="s">
        <v>58</v>
      </c>
      <c r="J7" s="404"/>
      <c r="K7" s="404"/>
      <c r="L7" s="160" t="s">
        <v>4</v>
      </c>
      <c r="M7" s="161" t="s">
        <v>50</v>
      </c>
    </row>
    <row r="8" spans="2:13" ht="28.15" customHeight="1">
      <c r="B8" s="361"/>
      <c r="C8" s="362"/>
      <c r="D8" s="362"/>
      <c r="E8" s="362"/>
      <c r="F8" s="362"/>
      <c r="G8" s="363"/>
      <c r="H8" s="162">
        <f>各学校記入用!$C$12</f>
        <v>1</v>
      </c>
      <c r="I8" s="391" t="str">
        <f>各学校記入用!$D$12</f>
        <v/>
      </c>
      <c r="J8" s="392"/>
      <c r="K8" s="393"/>
      <c r="L8" s="163" t="str">
        <f>各学校記入用!$E$12</f>
        <v/>
      </c>
      <c r="M8" s="175" t="str">
        <f>各学校記入用!$G$12</f>
        <v/>
      </c>
    </row>
    <row r="9" spans="2:13" ht="28.15" customHeight="1">
      <c r="B9" s="361"/>
      <c r="C9" s="362"/>
      <c r="D9" s="362"/>
      <c r="E9" s="362"/>
      <c r="F9" s="362"/>
      <c r="G9" s="363"/>
      <c r="H9" s="162">
        <f>各学校記入用!$C$13</f>
        <v>2</v>
      </c>
      <c r="I9" s="391" t="str">
        <f>各学校記入用!$D$13</f>
        <v/>
      </c>
      <c r="J9" s="392"/>
      <c r="K9" s="393"/>
      <c r="L9" s="163" t="str">
        <f>各学校記入用!$E$13</f>
        <v/>
      </c>
      <c r="M9" s="175" t="str">
        <f>各学校記入用!$G$13</f>
        <v/>
      </c>
    </row>
    <row r="10" spans="2:13" ht="28.15" customHeight="1">
      <c r="B10" s="361"/>
      <c r="C10" s="362"/>
      <c r="D10" s="362"/>
      <c r="E10" s="362"/>
      <c r="F10" s="362"/>
      <c r="G10" s="363"/>
      <c r="H10" s="162">
        <f>各学校記入用!$C$14</f>
        <v>3</v>
      </c>
      <c r="I10" s="391" t="str">
        <f>各学校記入用!$D$14</f>
        <v/>
      </c>
      <c r="J10" s="392"/>
      <c r="K10" s="393"/>
      <c r="L10" s="163" t="str">
        <f>各学校記入用!$E$14</f>
        <v/>
      </c>
      <c r="M10" s="175" t="str">
        <f>各学校記入用!$G$14</f>
        <v/>
      </c>
    </row>
    <row r="11" spans="2:13" ht="28.15" customHeight="1">
      <c r="B11" s="361"/>
      <c r="C11" s="362"/>
      <c r="D11" s="362"/>
      <c r="E11" s="362"/>
      <c r="F11" s="362"/>
      <c r="G11" s="363"/>
      <c r="H11" s="162">
        <f>各学校記入用!$C$15</f>
        <v>4</v>
      </c>
      <c r="I11" s="391" t="str">
        <f>各学校記入用!$D$15</f>
        <v/>
      </c>
      <c r="J11" s="392"/>
      <c r="K11" s="393"/>
      <c r="L11" s="163" t="str">
        <f>各学校記入用!$E$15</f>
        <v/>
      </c>
      <c r="M11" s="175" t="str">
        <f>各学校記入用!$G$15</f>
        <v/>
      </c>
    </row>
    <row r="12" spans="2:13" ht="28.15" customHeight="1">
      <c r="B12" s="361"/>
      <c r="C12" s="362"/>
      <c r="D12" s="362"/>
      <c r="E12" s="362"/>
      <c r="F12" s="362"/>
      <c r="G12" s="363"/>
      <c r="H12" s="162">
        <f>各学校記入用!$C$16</f>
        <v>5</v>
      </c>
      <c r="I12" s="391" t="str">
        <f>各学校記入用!$D$16</f>
        <v/>
      </c>
      <c r="J12" s="392"/>
      <c r="K12" s="393"/>
      <c r="L12" s="163" t="str">
        <f>各学校記入用!$E$16</f>
        <v/>
      </c>
      <c r="M12" s="175" t="str">
        <f>各学校記入用!$G$16</f>
        <v/>
      </c>
    </row>
    <row r="13" spans="2:13" ht="28.15" customHeight="1">
      <c r="B13" s="361"/>
      <c r="C13" s="362"/>
      <c r="D13" s="362"/>
      <c r="E13" s="362"/>
      <c r="F13" s="362"/>
      <c r="G13" s="363"/>
      <c r="H13" s="162">
        <f>各学校記入用!$C$17</f>
        <v>6</v>
      </c>
      <c r="I13" s="391" t="str">
        <f>各学校記入用!$D$17</f>
        <v/>
      </c>
      <c r="J13" s="392"/>
      <c r="K13" s="393"/>
      <c r="L13" s="163" t="str">
        <f>各学校記入用!$E$17</f>
        <v/>
      </c>
      <c r="M13" s="175" t="str">
        <f>各学校記入用!$G$17</f>
        <v/>
      </c>
    </row>
    <row r="14" spans="2:13" ht="28.15" customHeight="1">
      <c r="B14" s="361"/>
      <c r="C14" s="362"/>
      <c r="D14" s="362"/>
      <c r="E14" s="362"/>
      <c r="F14" s="362"/>
      <c r="G14" s="363"/>
      <c r="H14" s="162">
        <f>各学校記入用!$C$18</f>
        <v>7</v>
      </c>
      <c r="I14" s="391" t="str">
        <f>各学校記入用!$D$18</f>
        <v/>
      </c>
      <c r="J14" s="392"/>
      <c r="K14" s="393"/>
      <c r="L14" s="163" t="str">
        <f>各学校記入用!$E$18</f>
        <v/>
      </c>
      <c r="M14" s="175" t="str">
        <f>各学校記入用!$G$18</f>
        <v/>
      </c>
    </row>
    <row r="15" spans="2:13" ht="28.15" customHeight="1">
      <c r="B15" s="361"/>
      <c r="C15" s="362"/>
      <c r="D15" s="362"/>
      <c r="E15" s="362"/>
      <c r="F15" s="362"/>
      <c r="G15" s="363"/>
      <c r="H15" s="162">
        <f>各学校記入用!$C$19</f>
        <v>8</v>
      </c>
      <c r="I15" s="391" t="str">
        <f>各学校記入用!$D$19</f>
        <v/>
      </c>
      <c r="J15" s="392"/>
      <c r="K15" s="393"/>
      <c r="L15" s="163" t="str">
        <f>各学校記入用!$E$19</f>
        <v/>
      </c>
      <c r="M15" s="175" t="str">
        <f>各学校記入用!$G$19</f>
        <v/>
      </c>
    </row>
    <row r="16" spans="2:13" ht="28.15" customHeight="1">
      <c r="B16" s="361"/>
      <c r="C16" s="362"/>
      <c r="D16" s="362"/>
      <c r="E16" s="362"/>
      <c r="F16" s="362"/>
      <c r="G16" s="363"/>
      <c r="H16" s="162">
        <f>各学校記入用!$C$20</f>
        <v>9</v>
      </c>
      <c r="I16" s="391" t="str">
        <f>各学校記入用!$D$20</f>
        <v/>
      </c>
      <c r="J16" s="392"/>
      <c r="K16" s="393"/>
      <c r="L16" s="163" t="str">
        <f>各学校記入用!$E$20</f>
        <v/>
      </c>
      <c r="M16" s="175" t="str">
        <f>各学校記入用!$G$20</f>
        <v/>
      </c>
    </row>
    <row r="17" spans="2:13" ht="28.15" customHeight="1">
      <c r="B17" s="361"/>
      <c r="C17" s="362"/>
      <c r="D17" s="362"/>
      <c r="E17" s="362"/>
      <c r="F17" s="362"/>
      <c r="G17" s="363"/>
      <c r="H17" s="162">
        <f>各学校記入用!$C$21</f>
        <v>10</v>
      </c>
      <c r="I17" s="391" t="str">
        <f>各学校記入用!$D$21</f>
        <v/>
      </c>
      <c r="J17" s="392"/>
      <c r="K17" s="393"/>
      <c r="L17" s="163" t="str">
        <f>各学校記入用!$E$21</f>
        <v/>
      </c>
      <c r="M17" s="175" t="str">
        <f>各学校記入用!$G$21</f>
        <v/>
      </c>
    </row>
    <row r="18" spans="2:13" ht="28.15" customHeight="1">
      <c r="B18" s="397" t="str">
        <f>各学校記入用!$E$8</f>
        <v/>
      </c>
      <c r="C18" s="398"/>
      <c r="D18" s="398"/>
      <c r="E18" s="398"/>
      <c r="F18" s="398"/>
      <c r="G18" s="399"/>
      <c r="H18" s="162">
        <f>各学校記入用!$C$22</f>
        <v>11</v>
      </c>
      <c r="I18" s="391" t="str">
        <f>各学校記入用!$D$22</f>
        <v/>
      </c>
      <c r="J18" s="392"/>
      <c r="K18" s="393"/>
      <c r="L18" s="163" t="str">
        <f>各学校記入用!$E$22</f>
        <v/>
      </c>
      <c r="M18" s="175" t="str">
        <f>各学校記入用!$G$22</f>
        <v/>
      </c>
    </row>
    <row r="19" spans="2:13" ht="28.15" customHeight="1" thickBot="1">
      <c r="B19" s="400"/>
      <c r="C19" s="401"/>
      <c r="D19" s="401"/>
      <c r="E19" s="401"/>
      <c r="F19" s="401"/>
      <c r="G19" s="402"/>
      <c r="H19" s="165">
        <f>各学校記入用!$C$23</f>
        <v>12</v>
      </c>
      <c r="I19" s="394" t="str">
        <f>各学校記入用!$D$23</f>
        <v/>
      </c>
      <c r="J19" s="395"/>
      <c r="K19" s="396"/>
      <c r="L19" s="166" t="str">
        <f>各学校記入用!$E$23</f>
        <v/>
      </c>
      <c r="M19" s="176" t="str">
        <f>各学校記入用!$G$23</f>
        <v/>
      </c>
    </row>
    <row r="20" spans="2:13" ht="16.5" hidden="1" customHeight="1"/>
    <row r="21" spans="2:13" ht="16.5" hidden="1" customHeight="1"/>
    <row r="22" spans="2:13" ht="16.5" hidden="1" customHeight="1"/>
    <row r="23" spans="2:13" ht="18.75" customHeight="1" thickBot="1">
      <c r="L23" s="158"/>
    </row>
    <row r="24" spans="2:13" ht="18.75" customHeight="1">
      <c r="B24" s="372" t="s">
        <v>32</v>
      </c>
      <c r="C24" s="373">
        <f>各学校記入用!$C$30</f>
        <v>0</v>
      </c>
      <c r="D24" s="373"/>
      <c r="E24" s="373"/>
      <c r="F24" s="375" t="s">
        <v>53</v>
      </c>
      <c r="G24" s="377">
        <f>各学校記入用!$I$29</f>
        <v>0</v>
      </c>
      <c r="H24" s="372" t="s">
        <v>54</v>
      </c>
      <c r="I24" s="379"/>
      <c r="J24" s="364">
        <f>各学校記入用!$C$33</f>
        <v>0</v>
      </c>
      <c r="K24" s="364"/>
      <c r="L24" s="365"/>
      <c r="M24" s="366"/>
    </row>
    <row r="25" spans="2:13" ht="18.75" customHeight="1">
      <c r="B25" s="367"/>
      <c r="C25" s="374"/>
      <c r="D25" s="374"/>
      <c r="E25" s="374"/>
      <c r="F25" s="376"/>
      <c r="G25" s="378"/>
      <c r="H25" s="367" t="s">
        <v>55</v>
      </c>
      <c r="I25" s="368"/>
      <c r="J25" s="369">
        <f>各学校記入用!$C$34</f>
        <v>0</v>
      </c>
      <c r="K25" s="369"/>
      <c r="L25" s="370"/>
      <c r="M25" s="371"/>
    </row>
    <row r="26" spans="2:13" ht="18.75" customHeight="1">
      <c r="B26" s="367" t="s">
        <v>56</v>
      </c>
      <c r="C26" s="381">
        <f>各学校記入用!$C$31</f>
        <v>0</v>
      </c>
      <c r="D26" s="383">
        <f>各学校記入用!$C$32</f>
        <v>0</v>
      </c>
      <c r="E26" s="383"/>
      <c r="F26" s="383"/>
      <c r="G26" s="384"/>
      <c r="H26" s="367" t="s">
        <v>57</v>
      </c>
      <c r="I26" s="368"/>
      <c r="J26" s="369">
        <f>各学校記入用!$C$35</f>
        <v>0</v>
      </c>
      <c r="K26" s="369"/>
      <c r="L26" s="370"/>
      <c r="M26" s="371"/>
    </row>
    <row r="27" spans="2:13" ht="18.75" customHeight="1" thickBot="1">
      <c r="B27" s="380"/>
      <c r="C27" s="382"/>
      <c r="D27" s="385"/>
      <c r="E27" s="385"/>
      <c r="F27" s="385"/>
      <c r="G27" s="386"/>
      <c r="H27" s="380" t="s">
        <v>59</v>
      </c>
      <c r="I27" s="387"/>
      <c r="J27" s="388">
        <f>各学校記入用!$C$36</f>
        <v>0</v>
      </c>
      <c r="K27" s="388"/>
      <c r="L27" s="389"/>
      <c r="M27" s="390"/>
    </row>
    <row r="28" spans="2:13" ht="15.6" customHeight="1">
      <c r="B28" s="358"/>
      <c r="C28" s="359"/>
      <c r="D28" s="359"/>
      <c r="E28" s="359"/>
      <c r="F28" s="359"/>
      <c r="G28" s="360"/>
      <c r="H28" s="159" t="s">
        <v>47</v>
      </c>
      <c r="I28" s="403" t="s">
        <v>58</v>
      </c>
      <c r="J28" s="404"/>
      <c r="K28" s="404"/>
      <c r="L28" s="160" t="s">
        <v>4</v>
      </c>
      <c r="M28" s="161" t="s">
        <v>50</v>
      </c>
    </row>
    <row r="29" spans="2:13" ht="28.15" customHeight="1">
      <c r="B29" s="361"/>
      <c r="C29" s="362"/>
      <c r="D29" s="362"/>
      <c r="E29" s="362"/>
      <c r="F29" s="362"/>
      <c r="G29" s="363"/>
      <c r="H29" s="162">
        <f>各学校記入用!$C$38</f>
        <v>0</v>
      </c>
      <c r="I29" s="391">
        <f>各学校記入用!$D$38</f>
        <v>0</v>
      </c>
      <c r="J29" s="392"/>
      <c r="K29" s="393"/>
      <c r="L29" s="163">
        <f>各学校記入用!$E$38</f>
        <v>0</v>
      </c>
      <c r="M29" s="164">
        <f>各学校記入用!$G$38</f>
        <v>0</v>
      </c>
    </row>
    <row r="30" spans="2:13" ht="28.15" customHeight="1">
      <c r="B30" s="361"/>
      <c r="C30" s="362"/>
      <c r="D30" s="362"/>
      <c r="E30" s="362"/>
      <c r="F30" s="362"/>
      <c r="G30" s="363"/>
      <c r="H30" s="162">
        <f>各学校記入用!$C$39</f>
        <v>0</v>
      </c>
      <c r="I30" s="391">
        <f>各学校記入用!$D$39</f>
        <v>0</v>
      </c>
      <c r="J30" s="392"/>
      <c r="K30" s="393"/>
      <c r="L30" s="163">
        <f>各学校記入用!$E$39</f>
        <v>0</v>
      </c>
      <c r="M30" s="164">
        <f>各学校記入用!$G$39</f>
        <v>0</v>
      </c>
    </row>
    <row r="31" spans="2:13" ht="28.15" customHeight="1">
      <c r="B31" s="361"/>
      <c r="C31" s="362"/>
      <c r="D31" s="362"/>
      <c r="E31" s="362"/>
      <c r="F31" s="362"/>
      <c r="G31" s="363"/>
      <c r="H31" s="162">
        <f>各学校記入用!$C$40</f>
        <v>0</v>
      </c>
      <c r="I31" s="391">
        <f>各学校記入用!$D$40</f>
        <v>0</v>
      </c>
      <c r="J31" s="392"/>
      <c r="K31" s="393"/>
      <c r="L31" s="163">
        <f>各学校記入用!$E$40</f>
        <v>0</v>
      </c>
      <c r="M31" s="164">
        <f>各学校記入用!$G$40</f>
        <v>0</v>
      </c>
    </row>
    <row r="32" spans="2:13" ht="28.15" customHeight="1">
      <c r="B32" s="361"/>
      <c r="C32" s="362"/>
      <c r="D32" s="362"/>
      <c r="E32" s="362"/>
      <c r="F32" s="362"/>
      <c r="G32" s="363"/>
      <c r="H32" s="162">
        <f>各学校記入用!$C$41</f>
        <v>0</v>
      </c>
      <c r="I32" s="391">
        <f>各学校記入用!$D$41</f>
        <v>0</v>
      </c>
      <c r="J32" s="392"/>
      <c r="K32" s="393"/>
      <c r="L32" s="163">
        <f>各学校記入用!$E$41</f>
        <v>0</v>
      </c>
      <c r="M32" s="164">
        <f>各学校記入用!$G$41</f>
        <v>0</v>
      </c>
    </row>
    <row r="33" spans="2:13" ht="28.15" customHeight="1">
      <c r="B33" s="361"/>
      <c r="C33" s="362"/>
      <c r="D33" s="362"/>
      <c r="E33" s="362"/>
      <c r="F33" s="362"/>
      <c r="G33" s="363"/>
      <c r="H33" s="162">
        <f>各学校記入用!$C$42</f>
        <v>0</v>
      </c>
      <c r="I33" s="391">
        <f>各学校記入用!$D$42</f>
        <v>0</v>
      </c>
      <c r="J33" s="392"/>
      <c r="K33" s="393"/>
      <c r="L33" s="163">
        <f>各学校記入用!$E$42</f>
        <v>0</v>
      </c>
      <c r="M33" s="164">
        <f>各学校記入用!$G$42</f>
        <v>0</v>
      </c>
    </row>
    <row r="34" spans="2:13" ht="28.15" customHeight="1">
      <c r="B34" s="361"/>
      <c r="C34" s="362"/>
      <c r="D34" s="362"/>
      <c r="E34" s="362"/>
      <c r="F34" s="362"/>
      <c r="G34" s="363"/>
      <c r="H34" s="162">
        <f>各学校記入用!$C$43</f>
        <v>0</v>
      </c>
      <c r="I34" s="391">
        <f>各学校記入用!$D$43</f>
        <v>0</v>
      </c>
      <c r="J34" s="392"/>
      <c r="K34" s="393"/>
      <c r="L34" s="163">
        <f>各学校記入用!$E$43</f>
        <v>0</v>
      </c>
      <c r="M34" s="164">
        <f>各学校記入用!$G$43</f>
        <v>0</v>
      </c>
    </row>
    <row r="35" spans="2:13" ht="28.15" customHeight="1">
      <c r="B35" s="361"/>
      <c r="C35" s="362"/>
      <c r="D35" s="362"/>
      <c r="E35" s="362"/>
      <c r="F35" s="362"/>
      <c r="G35" s="363"/>
      <c r="H35" s="162">
        <f>各学校記入用!$C$44</f>
        <v>0</v>
      </c>
      <c r="I35" s="391">
        <f>各学校記入用!$D$44</f>
        <v>0</v>
      </c>
      <c r="J35" s="392"/>
      <c r="K35" s="393"/>
      <c r="L35" s="163">
        <f>各学校記入用!$E$44</f>
        <v>0</v>
      </c>
      <c r="M35" s="164">
        <f>各学校記入用!$G$44</f>
        <v>0</v>
      </c>
    </row>
    <row r="36" spans="2:13" ht="28.15" customHeight="1">
      <c r="B36" s="361"/>
      <c r="C36" s="362"/>
      <c r="D36" s="362"/>
      <c r="E36" s="362"/>
      <c r="F36" s="362"/>
      <c r="G36" s="363"/>
      <c r="H36" s="162">
        <f>各学校記入用!$C$45</f>
        <v>0</v>
      </c>
      <c r="I36" s="391">
        <f>各学校記入用!$D$45</f>
        <v>0</v>
      </c>
      <c r="J36" s="392"/>
      <c r="K36" s="393"/>
      <c r="L36" s="163">
        <f>各学校記入用!$E$45</f>
        <v>0</v>
      </c>
      <c r="M36" s="164">
        <f>各学校記入用!$G$45</f>
        <v>0</v>
      </c>
    </row>
    <row r="37" spans="2:13" ht="28.15" customHeight="1">
      <c r="B37" s="361"/>
      <c r="C37" s="362"/>
      <c r="D37" s="362"/>
      <c r="E37" s="362"/>
      <c r="F37" s="362"/>
      <c r="G37" s="363"/>
      <c r="H37" s="162">
        <f>各学校記入用!$C$46</f>
        <v>0</v>
      </c>
      <c r="I37" s="391">
        <f>各学校記入用!$D$46</f>
        <v>0</v>
      </c>
      <c r="J37" s="392"/>
      <c r="K37" s="393"/>
      <c r="L37" s="163">
        <f>各学校記入用!$E$46</f>
        <v>0</v>
      </c>
      <c r="M37" s="164">
        <f>各学校記入用!$G$46</f>
        <v>0</v>
      </c>
    </row>
    <row r="38" spans="2:13" ht="28.15" customHeight="1">
      <c r="B38" s="352">
        <f>各学校記入用!$E$34</f>
        <v>0</v>
      </c>
      <c r="C38" s="353"/>
      <c r="D38" s="353"/>
      <c r="E38" s="353"/>
      <c r="F38" s="353"/>
      <c r="G38" s="354"/>
      <c r="H38" s="162">
        <f>各学校記入用!$C$47</f>
        <v>0</v>
      </c>
      <c r="I38" s="391">
        <f>各学校記入用!$D$47</f>
        <v>0</v>
      </c>
      <c r="J38" s="392"/>
      <c r="K38" s="393"/>
      <c r="L38" s="163">
        <f>各学校記入用!$E$47</f>
        <v>0</v>
      </c>
      <c r="M38" s="164">
        <f>各学校記入用!$G$47</f>
        <v>0</v>
      </c>
    </row>
    <row r="39" spans="2:13" ht="28.15" customHeight="1">
      <c r="B39" s="352"/>
      <c r="C39" s="353"/>
      <c r="D39" s="353"/>
      <c r="E39" s="353"/>
      <c r="F39" s="353"/>
      <c r="G39" s="354"/>
      <c r="H39" s="162">
        <f>各学校記入用!$C$48</f>
        <v>0</v>
      </c>
      <c r="I39" s="391">
        <f>各学校記入用!$D$48</f>
        <v>0</v>
      </c>
      <c r="J39" s="392"/>
      <c r="K39" s="393"/>
      <c r="L39" s="163">
        <f>各学校記入用!$E$48</f>
        <v>0</v>
      </c>
      <c r="M39" s="164">
        <f>各学校記入用!$G$48</f>
        <v>0</v>
      </c>
    </row>
    <row r="40" spans="2:13" ht="28.15" customHeight="1" thickBot="1">
      <c r="B40" s="355"/>
      <c r="C40" s="356"/>
      <c r="D40" s="356"/>
      <c r="E40" s="356"/>
      <c r="F40" s="356"/>
      <c r="G40" s="357"/>
      <c r="H40" s="165">
        <f>各学校記入用!$C$49</f>
        <v>0</v>
      </c>
      <c r="I40" s="394">
        <f>各学校記入用!$D$49</f>
        <v>0</v>
      </c>
      <c r="J40" s="395"/>
      <c r="K40" s="396"/>
      <c r="L40" s="166">
        <f>各学校記入用!$E$49</f>
        <v>0</v>
      </c>
      <c r="M40" s="167">
        <f>各学校記入用!$G$49</f>
        <v>0</v>
      </c>
    </row>
  </sheetData>
  <sheetProtection sheet="1" objects="1" scenarios="1"/>
  <mergeCells count="60">
    <mergeCell ref="I37:K37"/>
    <mergeCell ref="I38:K38"/>
    <mergeCell ref="I39:K39"/>
    <mergeCell ref="I40:K40"/>
    <mergeCell ref="I28:K28"/>
    <mergeCell ref="I29:K29"/>
    <mergeCell ref="I30:K30"/>
    <mergeCell ref="I31:K31"/>
    <mergeCell ref="I32:K32"/>
    <mergeCell ref="I33:K33"/>
    <mergeCell ref="I34:K34"/>
    <mergeCell ref="I35:K35"/>
    <mergeCell ref="I36:K36"/>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B18:G19"/>
    <mergeCell ref="B7:G17"/>
    <mergeCell ref="I7:K7"/>
    <mergeCell ref="I8:K8"/>
    <mergeCell ref="I9:K9"/>
    <mergeCell ref="I10:K10"/>
    <mergeCell ref="I11:K11"/>
    <mergeCell ref="I12:K12"/>
    <mergeCell ref="I13:K13"/>
    <mergeCell ref="I14:K14"/>
    <mergeCell ref="I15:K15"/>
    <mergeCell ref="J6:M6"/>
    <mergeCell ref="I16:K16"/>
    <mergeCell ref="I17:K17"/>
    <mergeCell ref="I18:K18"/>
    <mergeCell ref="I19:K19"/>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s>
  <phoneticPr fontId="1"/>
  <conditionalFormatting sqref="J20:K23 J2:K7 C2:G4 B2:B7 H2:I23 L2:M23 C6 C5:D5 N2:IV40 A41:IV65537 A2:A40 B20:G23 B18">
    <cfRule type="cellIs" dxfId="22" priority="3" stopIfTrue="1" operator="equal">
      <formula>0</formula>
    </cfRule>
  </conditionalFormatting>
  <conditionalFormatting sqref="J24:K28 C24:G25 B26:B28 H24:I40 L24:M40 C27 C26:D26 B38">
    <cfRule type="cellIs" dxfId="21" priority="2" stopIfTrue="1" operator="equal">
      <formula>0</formula>
    </cfRule>
  </conditionalFormatting>
  <conditionalFormatting sqref="B24:B25">
    <cfRule type="cellIs" dxfId="20" priority="1" stopIfTrue="1" operator="equal">
      <formula>0</formula>
    </cfRule>
  </conditionalFormatting>
  <pageMargins left="0.59055118110236227" right="0.59055118110236227" top="0.59055118110236227" bottom="0.59055118110236227" header="0.39370078740157483" footer="0.51181102362204722"/>
  <pageSetup paperSize="9" scale="8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view="pageBreakPreview" zoomScaleNormal="75" workbookViewId="0">
      <selection activeCell="B35" sqref="B35:H35"/>
    </sheetView>
  </sheetViews>
  <sheetFormatPr defaultColWidth="9" defaultRowHeight="13.5"/>
  <cols>
    <col min="1" max="1" width="3.375" style="74" customWidth="1"/>
    <col min="2" max="2" width="8.625" style="74" customWidth="1"/>
    <col min="3" max="3" width="33.375" style="74" customWidth="1"/>
    <col min="4" max="4" width="7.875" style="74" customWidth="1"/>
    <col min="5" max="5" width="9.375" style="74" customWidth="1"/>
    <col min="6" max="6" width="12" style="74" customWidth="1"/>
    <col min="7" max="7" width="6.25" style="74" customWidth="1"/>
    <col min="8" max="8" width="10.5" style="74" customWidth="1"/>
    <col min="9" max="256" width="9" style="74"/>
    <col min="257" max="257" width="3.375" style="74" customWidth="1"/>
    <col min="258" max="258" width="8.625" style="74" customWidth="1"/>
    <col min="259" max="259" width="33.375" style="74" customWidth="1"/>
    <col min="260" max="260" width="8.625" style="74" customWidth="1"/>
    <col min="261" max="261" width="20.375" style="74" customWidth="1"/>
    <col min="262" max="262" width="7.5" style="74" customWidth="1"/>
    <col min="263" max="263" width="6.25" style="74" customWidth="1"/>
    <col min="264" max="264" width="3.25" style="74" customWidth="1"/>
    <col min="265" max="512" width="9" style="74"/>
    <col min="513" max="513" width="3.375" style="74" customWidth="1"/>
    <col min="514" max="514" width="8.625" style="74" customWidth="1"/>
    <col min="515" max="515" width="33.375" style="74" customWidth="1"/>
    <col min="516" max="516" width="8.625" style="74" customWidth="1"/>
    <col min="517" max="517" width="20.375" style="74" customWidth="1"/>
    <col min="518" max="518" width="7.5" style="74" customWidth="1"/>
    <col min="519" max="519" width="6.25" style="74" customWidth="1"/>
    <col min="520" max="520" width="3.25" style="74" customWidth="1"/>
    <col min="521" max="768" width="9" style="74"/>
    <col min="769" max="769" width="3.375" style="74" customWidth="1"/>
    <col min="770" max="770" width="8.625" style="74" customWidth="1"/>
    <col min="771" max="771" width="33.375" style="74" customWidth="1"/>
    <col min="772" max="772" width="8.625" style="74" customWidth="1"/>
    <col min="773" max="773" width="20.375" style="74" customWidth="1"/>
    <col min="774" max="774" width="7.5" style="74" customWidth="1"/>
    <col min="775" max="775" width="6.25" style="74" customWidth="1"/>
    <col min="776" max="776" width="3.25" style="74" customWidth="1"/>
    <col min="777" max="1024" width="9" style="74"/>
    <col min="1025" max="1025" width="3.375" style="74" customWidth="1"/>
    <col min="1026" max="1026" width="8.625" style="74" customWidth="1"/>
    <col min="1027" max="1027" width="33.375" style="74" customWidth="1"/>
    <col min="1028" max="1028" width="8.625" style="74" customWidth="1"/>
    <col min="1029" max="1029" width="20.375" style="74" customWidth="1"/>
    <col min="1030" max="1030" width="7.5" style="74" customWidth="1"/>
    <col min="1031" max="1031" width="6.25" style="74" customWidth="1"/>
    <col min="1032" max="1032" width="3.25" style="74" customWidth="1"/>
    <col min="1033" max="1280" width="9" style="74"/>
    <col min="1281" max="1281" width="3.375" style="74" customWidth="1"/>
    <col min="1282" max="1282" width="8.625" style="74" customWidth="1"/>
    <col min="1283" max="1283" width="33.375" style="74" customWidth="1"/>
    <col min="1284" max="1284" width="8.625" style="74" customWidth="1"/>
    <col min="1285" max="1285" width="20.375" style="74" customWidth="1"/>
    <col min="1286" max="1286" width="7.5" style="74" customWidth="1"/>
    <col min="1287" max="1287" width="6.25" style="74" customWidth="1"/>
    <col min="1288" max="1288" width="3.25" style="74" customWidth="1"/>
    <col min="1289" max="1536" width="9" style="74"/>
    <col min="1537" max="1537" width="3.375" style="74" customWidth="1"/>
    <col min="1538" max="1538" width="8.625" style="74" customWidth="1"/>
    <col min="1539" max="1539" width="33.375" style="74" customWidth="1"/>
    <col min="1540" max="1540" width="8.625" style="74" customWidth="1"/>
    <col min="1541" max="1541" width="20.375" style="74" customWidth="1"/>
    <col min="1542" max="1542" width="7.5" style="74" customWidth="1"/>
    <col min="1543" max="1543" width="6.25" style="74" customWidth="1"/>
    <col min="1544" max="1544" width="3.25" style="74" customWidth="1"/>
    <col min="1545" max="1792" width="9" style="74"/>
    <col min="1793" max="1793" width="3.375" style="74" customWidth="1"/>
    <col min="1794" max="1794" width="8.625" style="74" customWidth="1"/>
    <col min="1795" max="1795" width="33.375" style="74" customWidth="1"/>
    <col min="1796" max="1796" width="8.625" style="74" customWidth="1"/>
    <col min="1797" max="1797" width="20.375" style="74" customWidth="1"/>
    <col min="1798" max="1798" width="7.5" style="74" customWidth="1"/>
    <col min="1799" max="1799" width="6.25" style="74" customWidth="1"/>
    <col min="1800" max="1800" width="3.25" style="74" customWidth="1"/>
    <col min="1801" max="2048" width="9" style="74"/>
    <col min="2049" max="2049" width="3.375" style="74" customWidth="1"/>
    <col min="2050" max="2050" width="8.625" style="74" customWidth="1"/>
    <col min="2051" max="2051" width="33.375" style="74" customWidth="1"/>
    <col min="2052" max="2052" width="8.625" style="74" customWidth="1"/>
    <col min="2053" max="2053" width="20.375" style="74" customWidth="1"/>
    <col min="2054" max="2054" width="7.5" style="74" customWidth="1"/>
    <col min="2055" max="2055" width="6.25" style="74" customWidth="1"/>
    <col min="2056" max="2056" width="3.25" style="74" customWidth="1"/>
    <col min="2057" max="2304" width="9" style="74"/>
    <col min="2305" max="2305" width="3.375" style="74" customWidth="1"/>
    <col min="2306" max="2306" width="8.625" style="74" customWidth="1"/>
    <col min="2307" max="2307" width="33.375" style="74" customWidth="1"/>
    <col min="2308" max="2308" width="8.625" style="74" customWidth="1"/>
    <col min="2309" max="2309" width="20.375" style="74" customWidth="1"/>
    <col min="2310" max="2310" width="7.5" style="74" customWidth="1"/>
    <col min="2311" max="2311" width="6.25" style="74" customWidth="1"/>
    <col min="2312" max="2312" width="3.25" style="74" customWidth="1"/>
    <col min="2313" max="2560" width="9" style="74"/>
    <col min="2561" max="2561" width="3.375" style="74" customWidth="1"/>
    <col min="2562" max="2562" width="8.625" style="74" customWidth="1"/>
    <col min="2563" max="2563" width="33.375" style="74" customWidth="1"/>
    <col min="2564" max="2564" width="8.625" style="74" customWidth="1"/>
    <col min="2565" max="2565" width="20.375" style="74" customWidth="1"/>
    <col min="2566" max="2566" width="7.5" style="74" customWidth="1"/>
    <col min="2567" max="2567" width="6.25" style="74" customWidth="1"/>
    <col min="2568" max="2568" width="3.25" style="74" customWidth="1"/>
    <col min="2569" max="2816" width="9" style="74"/>
    <col min="2817" max="2817" width="3.375" style="74" customWidth="1"/>
    <col min="2818" max="2818" width="8.625" style="74" customWidth="1"/>
    <col min="2819" max="2819" width="33.375" style="74" customWidth="1"/>
    <col min="2820" max="2820" width="8.625" style="74" customWidth="1"/>
    <col min="2821" max="2821" width="20.375" style="74" customWidth="1"/>
    <col min="2822" max="2822" width="7.5" style="74" customWidth="1"/>
    <col min="2823" max="2823" width="6.25" style="74" customWidth="1"/>
    <col min="2824" max="2824" width="3.25" style="74" customWidth="1"/>
    <col min="2825" max="3072" width="9" style="74"/>
    <col min="3073" max="3073" width="3.375" style="74" customWidth="1"/>
    <col min="3074" max="3074" width="8.625" style="74" customWidth="1"/>
    <col min="3075" max="3075" width="33.375" style="74" customWidth="1"/>
    <col min="3076" max="3076" width="8.625" style="74" customWidth="1"/>
    <col min="3077" max="3077" width="20.375" style="74" customWidth="1"/>
    <col min="3078" max="3078" width="7.5" style="74" customWidth="1"/>
    <col min="3079" max="3079" width="6.25" style="74" customWidth="1"/>
    <col min="3080" max="3080" width="3.25" style="74" customWidth="1"/>
    <col min="3081" max="3328" width="9" style="74"/>
    <col min="3329" max="3329" width="3.375" style="74" customWidth="1"/>
    <col min="3330" max="3330" width="8.625" style="74" customWidth="1"/>
    <col min="3331" max="3331" width="33.375" style="74" customWidth="1"/>
    <col min="3332" max="3332" width="8.625" style="74" customWidth="1"/>
    <col min="3333" max="3333" width="20.375" style="74" customWidth="1"/>
    <col min="3334" max="3334" width="7.5" style="74" customWidth="1"/>
    <col min="3335" max="3335" width="6.25" style="74" customWidth="1"/>
    <col min="3336" max="3336" width="3.25" style="74" customWidth="1"/>
    <col min="3337" max="3584" width="9" style="74"/>
    <col min="3585" max="3585" width="3.375" style="74" customWidth="1"/>
    <col min="3586" max="3586" width="8.625" style="74" customWidth="1"/>
    <col min="3587" max="3587" width="33.375" style="74" customWidth="1"/>
    <col min="3588" max="3588" width="8.625" style="74" customWidth="1"/>
    <col min="3589" max="3589" width="20.375" style="74" customWidth="1"/>
    <col min="3590" max="3590" width="7.5" style="74" customWidth="1"/>
    <col min="3591" max="3591" width="6.25" style="74" customWidth="1"/>
    <col min="3592" max="3592" width="3.25" style="74" customWidth="1"/>
    <col min="3593" max="3840" width="9" style="74"/>
    <col min="3841" max="3841" width="3.375" style="74" customWidth="1"/>
    <col min="3842" max="3842" width="8.625" style="74" customWidth="1"/>
    <col min="3843" max="3843" width="33.375" style="74" customWidth="1"/>
    <col min="3844" max="3844" width="8.625" style="74" customWidth="1"/>
    <col min="3845" max="3845" width="20.375" style="74" customWidth="1"/>
    <col min="3846" max="3846" width="7.5" style="74" customWidth="1"/>
    <col min="3847" max="3847" width="6.25" style="74" customWidth="1"/>
    <col min="3848" max="3848" width="3.25" style="74" customWidth="1"/>
    <col min="3849" max="4096" width="9" style="74"/>
    <col min="4097" max="4097" width="3.375" style="74" customWidth="1"/>
    <col min="4098" max="4098" width="8.625" style="74" customWidth="1"/>
    <col min="4099" max="4099" width="33.375" style="74" customWidth="1"/>
    <col min="4100" max="4100" width="8.625" style="74" customWidth="1"/>
    <col min="4101" max="4101" width="20.375" style="74" customWidth="1"/>
    <col min="4102" max="4102" width="7.5" style="74" customWidth="1"/>
    <col min="4103" max="4103" width="6.25" style="74" customWidth="1"/>
    <col min="4104" max="4104" width="3.25" style="74" customWidth="1"/>
    <col min="4105" max="4352" width="9" style="74"/>
    <col min="4353" max="4353" width="3.375" style="74" customWidth="1"/>
    <col min="4354" max="4354" width="8.625" style="74" customWidth="1"/>
    <col min="4355" max="4355" width="33.375" style="74" customWidth="1"/>
    <col min="4356" max="4356" width="8.625" style="74" customWidth="1"/>
    <col min="4357" max="4357" width="20.375" style="74" customWidth="1"/>
    <col min="4358" max="4358" width="7.5" style="74" customWidth="1"/>
    <col min="4359" max="4359" width="6.25" style="74" customWidth="1"/>
    <col min="4360" max="4360" width="3.25" style="74" customWidth="1"/>
    <col min="4361" max="4608" width="9" style="74"/>
    <col min="4609" max="4609" width="3.375" style="74" customWidth="1"/>
    <col min="4610" max="4610" width="8.625" style="74" customWidth="1"/>
    <col min="4611" max="4611" width="33.375" style="74" customWidth="1"/>
    <col min="4612" max="4612" width="8.625" style="74" customWidth="1"/>
    <col min="4613" max="4613" width="20.375" style="74" customWidth="1"/>
    <col min="4614" max="4614" width="7.5" style="74" customWidth="1"/>
    <col min="4615" max="4615" width="6.25" style="74" customWidth="1"/>
    <col min="4616" max="4616" width="3.25" style="74" customWidth="1"/>
    <col min="4617" max="4864" width="9" style="74"/>
    <col min="4865" max="4865" width="3.375" style="74" customWidth="1"/>
    <col min="4866" max="4866" width="8.625" style="74" customWidth="1"/>
    <col min="4867" max="4867" width="33.375" style="74" customWidth="1"/>
    <col min="4868" max="4868" width="8.625" style="74" customWidth="1"/>
    <col min="4869" max="4869" width="20.375" style="74" customWidth="1"/>
    <col min="4870" max="4870" width="7.5" style="74" customWidth="1"/>
    <col min="4871" max="4871" width="6.25" style="74" customWidth="1"/>
    <col min="4872" max="4872" width="3.25" style="74" customWidth="1"/>
    <col min="4873" max="5120" width="9" style="74"/>
    <col min="5121" max="5121" width="3.375" style="74" customWidth="1"/>
    <col min="5122" max="5122" width="8.625" style="74" customWidth="1"/>
    <col min="5123" max="5123" width="33.375" style="74" customWidth="1"/>
    <col min="5124" max="5124" width="8.625" style="74" customWidth="1"/>
    <col min="5125" max="5125" width="20.375" style="74" customWidth="1"/>
    <col min="5126" max="5126" width="7.5" style="74" customWidth="1"/>
    <col min="5127" max="5127" width="6.25" style="74" customWidth="1"/>
    <col min="5128" max="5128" width="3.25" style="74" customWidth="1"/>
    <col min="5129" max="5376" width="9" style="74"/>
    <col min="5377" max="5377" width="3.375" style="74" customWidth="1"/>
    <col min="5378" max="5378" width="8.625" style="74" customWidth="1"/>
    <col min="5379" max="5379" width="33.375" style="74" customWidth="1"/>
    <col min="5380" max="5380" width="8.625" style="74" customWidth="1"/>
    <col min="5381" max="5381" width="20.375" style="74" customWidth="1"/>
    <col min="5382" max="5382" width="7.5" style="74" customWidth="1"/>
    <col min="5383" max="5383" width="6.25" style="74" customWidth="1"/>
    <col min="5384" max="5384" width="3.25" style="74" customWidth="1"/>
    <col min="5385" max="5632" width="9" style="74"/>
    <col min="5633" max="5633" width="3.375" style="74" customWidth="1"/>
    <col min="5634" max="5634" width="8.625" style="74" customWidth="1"/>
    <col min="5635" max="5635" width="33.375" style="74" customWidth="1"/>
    <col min="5636" max="5636" width="8.625" style="74" customWidth="1"/>
    <col min="5637" max="5637" width="20.375" style="74" customWidth="1"/>
    <col min="5638" max="5638" width="7.5" style="74" customWidth="1"/>
    <col min="5639" max="5639" width="6.25" style="74" customWidth="1"/>
    <col min="5640" max="5640" width="3.25" style="74" customWidth="1"/>
    <col min="5641" max="5888" width="9" style="74"/>
    <col min="5889" max="5889" width="3.375" style="74" customWidth="1"/>
    <col min="5890" max="5890" width="8.625" style="74" customWidth="1"/>
    <col min="5891" max="5891" width="33.375" style="74" customWidth="1"/>
    <col min="5892" max="5892" width="8.625" style="74" customWidth="1"/>
    <col min="5893" max="5893" width="20.375" style="74" customWidth="1"/>
    <col min="5894" max="5894" width="7.5" style="74" customWidth="1"/>
    <col min="5895" max="5895" width="6.25" style="74" customWidth="1"/>
    <col min="5896" max="5896" width="3.25" style="74" customWidth="1"/>
    <col min="5897" max="6144" width="9" style="74"/>
    <col min="6145" max="6145" width="3.375" style="74" customWidth="1"/>
    <col min="6146" max="6146" width="8.625" style="74" customWidth="1"/>
    <col min="6147" max="6147" width="33.375" style="74" customWidth="1"/>
    <col min="6148" max="6148" width="8.625" style="74" customWidth="1"/>
    <col min="6149" max="6149" width="20.375" style="74" customWidth="1"/>
    <col min="6150" max="6150" width="7.5" style="74" customWidth="1"/>
    <col min="6151" max="6151" width="6.25" style="74" customWidth="1"/>
    <col min="6152" max="6152" width="3.25" style="74" customWidth="1"/>
    <col min="6153" max="6400" width="9" style="74"/>
    <col min="6401" max="6401" width="3.375" style="74" customWidth="1"/>
    <col min="6402" max="6402" width="8.625" style="74" customWidth="1"/>
    <col min="6403" max="6403" width="33.375" style="74" customWidth="1"/>
    <col min="6404" max="6404" width="8.625" style="74" customWidth="1"/>
    <col min="6405" max="6405" width="20.375" style="74" customWidth="1"/>
    <col min="6406" max="6406" width="7.5" style="74" customWidth="1"/>
    <col min="6407" max="6407" width="6.25" style="74" customWidth="1"/>
    <col min="6408" max="6408" width="3.25" style="74" customWidth="1"/>
    <col min="6409" max="6656" width="9" style="74"/>
    <col min="6657" max="6657" width="3.375" style="74" customWidth="1"/>
    <col min="6658" max="6658" width="8.625" style="74" customWidth="1"/>
    <col min="6659" max="6659" width="33.375" style="74" customWidth="1"/>
    <col min="6660" max="6660" width="8.625" style="74" customWidth="1"/>
    <col min="6661" max="6661" width="20.375" style="74" customWidth="1"/>
    <col min="6662" max="6662" width="7.5" style="74" customWidth="1"/>
    <col min="6663" max="6663" width="6.25" style="74" customWidth="1"/>
    <col min="6664" max="6664" width="3.25" style="74" customWidth="1"/>
    <col min="6665" max="6912" width="9" style="74"/>
    <col min="6913" max="6913" width="3.375" style="74" customWidth="1"/>
    <col min="6914" max="6914" width="8.625" style="74" customWidth="1"/>
    <col min="6915" max="6915" width="33.375" style="74" customWidth="1"/>
    <col min="6916" max="6916" width="8.625" style="74" customWidth="1"/>
    <col min="6917" max="6917" width="20.375" style="74" customWidth="1"/>
    <col min="6918" max="6918" width="7.5" style="74" customWidth="1"/>
    <col min="6919" max="6919" width="6.25" style="74" customWidth="1"/>
    <col min="6920" max="6920" width="3.25" style="74" customWidth="1"/>
    <col min="6921" max="7168" width="9" style="74"/>
    <col min="7169" max="7169" width="3.375" style="74" customWidth="1"/>
    <col min="7170" max="7170" width="8.625" style="74" customWidth="1"/>
    <col min="7171" max="7171" width="33.375" style="74" customWidth="1"/>
    <col min="7172" max="7172" width="8.625" style="74" customWidth="1"/>
    <col min="7173" max="7173" width="20.375" style="74" customWidth="1"/>
    <col min="7174" max="7174" width="7.5" style="74" customWidth="1"/>
    <col min="7175" max="7175" width="6.25" style="74" customWidth="1"/>
    <col min="7176" max="7176" width="3.25" style="74" customWidth="1"/>
    <col min="7177" max="7424" width="9" style="74"/>
    <col min="7425" max="7425" width="3.375" style="74" customWidth="1"/>
    <col min="7426" max="7426" width="8.625" style="74" customWidth="1"/>
    <col min="7427" max="7427" width="33.375" style="74" customWidth="1"/>
    <col min="7428" max="7428" width="8.625" style="74" customWidth="1"/>
    <col min="7429" max="7429" width="20.375" style="74" customWidth="1"/>
    <col min="7430" max="7430" width="7.5" style="74" customWidth="1"/>
    <col min="7431" max="7431" width="6.25" style="74" customWidth="1"/>
    <col min="7432" max="7432" width="3.25" style="74" customWidth="1"/>
    <col min="7433" max="7680" width="9" style="74"/>
    <col min="7681" max="7681" width="3.375" style="74" customWidth="1"/>
    <col min="7682" max="7682" width="8.625" style="74" customWidth="1"/>
    <col min="7683" max="7683" width="33.375" style="74" customWidth="1"/>
    <col min="7684" max="7684" width="8.625" style="74" customWidth="1"/>
    <col min="7685" max="7685" width="20.375" style="74" customWidth="1"/>
    <col min="7686" max="7686" width="7.5" style="74" customWidth="1"/>
    <col min="7687" max="7687" width="6.25" style="74" customWidth="1"/>
    <col min="7688" max="7688" width="3.25" style="74" customWidth="1"/>
    <col min="7689" max="7936" width="9" style="74"/>
    <col min="7937" max="7937" width="3.375" style="74" customWidth="1"/>
    <col min="7938" max="7938" width="8.625" style="74" customWidth="1"/>
    <col min="7939" max="7939" width="33.375" style="74" customWidth="1"/>
    <col min="7940" max="7940" width="8.625" style="74" customWidth="1"/>
    <col min="7941" max="7941" width="20.375" style="74" customWidth="1"/>
    <col min="7942" max="7942" width="7.5" style="74" customWidth="1"/>
    <col min="7943" max="7943" width="6.25" style="74" customWidth="1"/>
    <col min="7944" max="7944" width="3.25" style="74" customWidth="1"/>
    <col min="7945" max="8192" width="9" style="74"/>
    <col min="8193" max="8193" width="3.375" style="74" customWidth="1"/>
    <col min="8194" max="8194" width="8.625" style="74" customWidth="1"/>
    <col min="8195" max="8195" width="33.375" style="74" customWidth="1"/>
    <col min="8196" max="8196" width="8.625" style="74" customWidth="1"/>
    <col min="8197" max="8197" width="20.375" style="74" customWidth="1"/>
    <col min="8198" max="8198" width="7.5" style="74" customWidth="1"/>
    <col min="8199" max="8199" width="6.25" style="74" customWidth="1"/>
    <col min="8200" max="8200" width="3.25" style="74" customWidth="1"/>
    <col min="8201" max="8448" width="9" style="74"/>
    <col min="8449" max="8449" width="3.375" style="74" customWidth="1"/>
    <col min="8450" max="8450" width="8.625" style="74" customWidth="1"/>
    <col min="8451" max="8451" width="33.375" style="74" customWidth="1"/>
    <col min="8452" max="8452" width="8.625" style="74" customWidth="1"/>
    <col min="8453" max="8453" width="20.375" style="74" customWidth="1"/>
    <col min="8454" max="8454" width="7.5" style="74" customWidth="1"/>
    <col min="8455" max="8455" width="6.25" style="74" customWidth="1"/>
    <col min="8456" max="8456" width="3.25" style="74" customWidth="1"/>
    <col min="8457" max="8704" width="9" style="74"/>
    <col min="8705" max="8705" width="3.375" style="74" customWidth="1"/>
    <col min="8706" max="8706" width="8.625" style="74" customWidth="1"/>
    <col min="8707" max="8707" width="33.375" style="74" customWidth="1"/>
    <col min="8708" max="8708" width="8.625" style="74" customWidth="1"/>
    <col min="8709" max="8709" width="20.375" style="74" customWidth="1"/>
    <col min="8710" max="8710" width="7.5" style="74" customWidth="1"/>
    <col min="8711" max="8711" width="6.25" style="74" customWidth="1"/>
    <col min="8712" max="8712" width="3.25" style="74" customWidth="1"/>
    <col min="8713" max="8960" width="9" style="74"/>
    <col min="8961" max="8961" width="3.375" style="74" customWidth="1"/>
    <col min="8962" max="8962" width="8.625" style="74" customWidth="1"/>
    <col min="8963" max="8963" width="33.375" style="74" customWidth="1"/>
    <col min="8964" max="8964" width="8.625" style="74" customWidth="1"/>
    <col min="8965" max="8965" width="20.375" style="74" customWidth="1"/>
    <col min="8966" max="8966" width="7.5" style="74" customWidth="1"/>
    <col min="8967" max="8967" width="6.25" style="74" customWidth="1"/>
    <col min="8968" max="8968" width="3.25" style="74" customWidth="1"/>
    <col min="8969" max="9216" width="9" style="74"/>
    <col min="9217" max="9217" width="3.375" style="74" customWidth="1"/>
    <col min="9218" max="9218" width="8.625" style="74" customWidth="1"/>
    <col min="9219" max="9219" width="33.375" style="74" customWidth="1"/>
    <col min="9220" max="9220" width="8.625" style="74" customWidth="1"/>
    <col min="9221" max="9221" width="20.375" style="74" customWidth="1"/>
    <col min="9222" max="9222" width="7.5" style="74" customWidth="1"/>
    <col min="9223" max="9223" width="6.25" style="74" customWidth="1"/>
    <col min="9224" max="9224" width="3.25" style="74" customWidth="1"/>
    <col min="9225" max="9472" width="9" style="74"/>
    <col min="9473" max="9473" width="3.375" style="74" customWidth="1"/>
    <col min="9474" max="9474" width="8.625" style="74" customWidth="1"/>
    <col min="9475" max="9475" width="33.375" style="74" customWidth="1"/>
    <col min="9476" max="9476" width="8.625" style="74" customWidth="1"/>
    <col min="9477" max="9477" width="20.375" style="74" customWidth="1"/>
    <col min="9478" max="9478" width="7.5" style="74" customWidth="1"/>
    <col min="9479" max="9479" width="6.25" style="74" customWidth="1"/>
    <col min="9480" max="9480" width="3.25" style="74" customWidth="1"/>
    <col min="9481" max="9728" width="9" style="74"/>
    <col min="9729" max="9729" width="3.375" style="74" customWidth="1"/>
    <col min="9730" max="9730" width="8.625" style="74" customWidth="1"/>
    <col min="9731" max="9731" width="33.375" style="74" customWidth="1"/>
    <col min="9732" max="9732" width="8.625" style="74" customWidth="1"/>
    <col min="9733" max="9733" width="20.375" style="74" customWidth="1"/>
    <col min="9734" max="9734" width="7.5" style="74" customWidth="1"/>
    <col min="9735" max="9735" width="6.25" style="74" customWidth="1"/>
    <col min="9736" max="9736" width="3.25" style="74" customWidth="1"/>
    <col min="9737" max="9984" width="9" style="74"/>
    <col min="9985" max="9985" width="3.375" style="74" customWidth="1"/>
    <col min="9986" max="9986" width="8.625" style="74" customWidth="1"/>
    <col min="9987" max="9987" width="33.375" style="74" customWidth="1"/>
    <col min="9988" max="9988" width="8.625" style="74" customWidth="1"/>
    <col min="9989" max="9989" width="20.375" style="74" customWidth="1"/>
    <col min="9990" max="9990" width="7.5" style="74" customWidth="1"/>
    <col min="9991" max="9991" width="6.25" style="74" customWidth="1"/>
    <col min="9992" max="9992" width="3.25" style="74" customWidth="1"/>
    <col min="9993" max="10240" width="9" style="74"/>
    <col min="10241" max="10241" width="3.375" style="74" customWidth="1"/>
    <col min="10242" max="10242" width="8.625" style="74" customWidth="1"/>
    <col min="10243" max="10243" width="33.375" style="74" customWidth="1"/>
    <col min="10244" max="10244" width="8.625" style="74" customWidth="1"/>
    <col min="10245" max="10245" width="20.375" style="74" customWidth="1"/>
    <col min="10246" max="10246" width="7.5" style="74" customWidth="1"/>
    <col min="10247" max="10247" width="6.25" style="74" customWidth="1"/>
    <col min="10248" max="10248" width="3.25" style="74" customWidth="1"/>
    <col min="10249" max="10496" width="9" style="74"/>
    <col min="10497" max="10497" width="3.375" style="74" customWidth="1"/>
    <col min="10498" max="10498" width="8.625" style="74" customWidth="1"/>
    <col min="10499" max="10499" width="33.375" style="74" customWidth="1"/>
    <col min="10500" max="10500" width="8.625" style="74" customWidth="1"/>
    <col min="10501" max="10501" width="20.375" style="74" customWidth="1"/>
    <col min="10502" max="10502" width="7.5" style="74" customWidth="1"/>
    <col min="10503" max="10503" width="6.25" style="74" customWidth="1"/>
    <col min="10504" max="10504" width="3.25" style="74" customWidth="1"/>
    <col min="10505" max="10752" width="9" style="74"/>
    <col min="10753" max="10753" width="3.375" style="74" customWidth="1"/>
    <col min="10754" max="10754" width="8.625" style="74" customWidth="1"/>
    <col min="10755" max="10755" width="33.375" style="74" customWidth="1"/>
    <col min="10756" max="10756" width="8.625" style="74" customWidth="1"/>
    <col min="10757" max="10757" width="20.375" style="74" customWidth="1"/>
    <col min="10758" max="10758" width="7.5" style="74" customWidth="1"/>
    <col min="10759" max="10759" width="6.25" style="74" customWidth="1"/>
    <col min="10760" max="10760" width="3.25" style="74" customWidth="1"/>
    <col min="10761" max="11008" width="9" style="74"/>
    <col min="11009" max="11009" width="3.375" style="74" customWidth="1"/>
    <col min="11010" max="11010" width="8.625" style="74" customWidth="1"/>
    <col min="11011" max="11011" width="33.375" style="74" customWidth="1"/>
    <col min="11012" max="11012" width="8.625" style="74" customWidth="1"/>
    <col min="11013" max="11013" width="20.375" style="74" customWidth="1"/>
    <col min="11014" max="11014" width="7.5" style="74" customWidth="1"/>
    <col min="11015" max="11015" width="6.25" style="74" customWidth="1"/>
    <col min="11016" max="11016" width="3.25" style="74" customWidth="1"/>
    <col min="11017" max="11264" width="9" style="74"/>
    <col min="11265" max="11265" width="3.375" style="74" customWidth="1"/>
    <col min="11266" max="11266" width="8.625" style="74" customWidth="1"/>
    <col min="11267" max="11267" width="33.375" style="74" customWidth="1"/>
    <col min="11268" max="11268" width="8.625" style="74" customWidth="1"/>
    <col min="11269" max="11269" width="20.375" style="74" customWidth="1"/>
    <col min="11270" max="11270" width="7.5" style="74" customWidth="1"/>
    <col min="11271" max="11271" width="6.25" style="74" customWidth="1"/>
    <col min="11272" max="11272" width="3.25" style="74" customWidth="1"/>
    <col min="11273" max="11520" width="9" style="74"/>
    <col min="11521" max="11521" width="3.375" style="74" customWidth="1"/>
    <col min="11522" max="11522" width="8.625" style="74" customWidth="1"/>
    <col min="11523" max="11523" width="33.375" style="74" customWidth="1"/>
    <col min="11524" max="11524" width="8.625" style="74" customWidth="1"/>
    <col min="11525" max="11525" width="20.375" style="74" customWidth="1"/>
    <col min="11526" max="11526" width="7.5" style="74" customWidth="1"/>
    <col min="11527" max="11527" width="6.25" style="74" customWidth="1"/>
    <col min="11528" max="11528" width="3.25" style="74" customWidth="1"/>
    <col min="11529" max="11776" width="9" style="74"/>
    <col min="11777" max="11777" width="3.375" style="74" customWidth="1"/>
    <col min="11778" max="11778" width="8.625" style="74" customWidth="1"/>
    <col min="11779" max="11779" width="33.375" style="74" customWidth="1"/>
    <col min="11780" max="11780" width="8.625" style="74" customWidth="1"/>
    <col min="11781" max="11781" width="20.375" style="74" customWidth="1"/>
    <col min="11782" max="11782" width="7.5" style="74" customWidth="1"/>
    <col min="11783" max="11783" width="6.25" style="74" customWidth="1"/>
    <col min="11784" max="11784" width="3.25" style="74" customWidth="1"/>
    <col min="11785" max="12032" width="9" style="74"/>
    <col min="12033" max="12033" width="3.375" style="74" customWidth="1"/>
    <col min="12034" max="12034" width="8.625" style="74" customWidth="1"/>
    <col min="12035" max="12035" width="33.375" style="74" customWidth="1"/>
    <col min="12036" max="12036" width="8.625" style="74" customWidth="1"/>
    <col min="12037" max="12037" width="20.375" style="74" customWidth="1"/>
    <col min="12038" max="12038" width="7.5" style="74" customWidth="1"/>
    <col min="12039" max="12039" width="6.25" style="74" customWidth="1"/>
    <col min="12040" max="12040" width="3.25" style="74" customWidth="1"/>
    <col min="12041" max="12288" width="9" style="74"/>
    <col min="12289" max="12289" width="3.375" style="74" customWidth="1"/>
    <col min="12290" max="12290" width="8.625" style="74" customWidth="1"/>
    <col min="12291" max="12291" width="33.375" style="74" customWidth="1"/>
    <col min="12292" max="12292" width="8.625" style="74" customWidth="1"/>
    <col min="12293" max="12293" width="20.375" style="74" customWidth="1"/>
    <col min="12294" max="12294" width="7.5" style="74" customWidth="1"/>
    <col min="12295" max="12295" width="6.25" style="74" customWidth="1"/>
    <col min="12296" max="12296" width="3.25" style="74" customWidth="1"/>
    <col min="12297" max="12544" width="9" style="74"/>
    <col min="12545" max="12545" width="3.375" style="74" customWidth="1"/>
    <col min="12546" max="12546" width="8.625" style="74" customWidth="1"/>
    <col min="12547" max="12547" width="33.375" style="74" customWidth="1"/>
    <col min="12548" max="12548" width="8.625" style="74" customWidth="1"/>
    <col min="12549" max="12549" width="20.375" style="74" customWidth="1"/>
    <col min="12550" max="12550" width="7.5" style="74" customWidth="1"/>
    <col min="12551" max="12551" width="6.25" style="74" customWidth="1"/>
    <col min="12552" max="12552" width="3.25" style="74" customWidth="1"/>
    <col min="12553" max="12800" width="9" style="74"/>
    <col min="12801" max="12801" width="3.375" style="74" customWidth="1"/>
    <col min="12802" max="12802" width="8.625" style="74" customWidth="1"/>
    <col min="12803" max="12803" width="33.375" style="74" customWidth="1"/>
    <col min="12804" max="12804" width="8.625" style="74" customWidth="1"/>
    <col min="12805" max="12805" width="20.375" style="74" customWidth="1"/>
    <col min="12806" max="12806" width="7.5" style="74" customWidth="1"/>
    <col min="12807" max="12807" width="6.25" style="74" customWidth="1"/>
    <col min="12808" max="12808" width="3.25" style="74" customWidth="1"/>
    <col min="12809" max="13056" width="9" style="74"/>
    <col min="13057" max="13057" width="3.375" style="74" customWidth="1"/>
    <col min="13058" max="13058" width="8.625" style="74" customWidth="1"/>
    <col min="13059" max="13059" width="33.375" style="74" customWidth="1"/>
    <col min="13060" max="13060" width="8.625" style="74" customWidth="1"/>
    <col min="13061" max="13061" width="20.375" style="74" customWidth="1"/>
    <col min="13062" max="13062" width="7.5" style="74" customWidth="1"/>
    <col min="13063" max="13063" width="6.25" style="74" customWidth="1"/>
    <col min="13064" max="13064" width="3.25" style="74" customWidth="1"/>
    <col min="13065" max="13312" width="9" style="74"/>
    <col min="13313" max="13313" width="3.375" style="74" customWidth="1"/>
    <col min="13314" max="13314" width="8.625" style="74" customWidth="1"/>
    <col min="13315" max="13315" width="33.375" style="74" customWidth="1"/>
    <col min="13316" max="13316" width="8.625" style="74" customWidth="1"/>
    <col min="13317" max="13317" width="20.375" style="74" customWidth="1"/>
    <col min="13318" max="13318" width="7.5" style="74" customWidth="1"/>
    <col min="13319" max="13319" width="6.25" style="74" customWidth="1"/>
    <col min="13320" max="13320" width="3.25" style="74" customWidth="1"/>
    <col min="13321" max="13568" width="9" style="74"/>
    <col min="13569" max="13569" width="3.375" style="74" customWidth="1"/>
    <col min="13570" max="13570" width="8.625" style="74" customWidth="1"/>
    <col min="13571" max="13571" width="33.375" style="74" customWidth="1"/>
    <col min="13572" max="13572" width="8.625" style="74" customWidth="1"/>
    <col min="13573" max="13573" width="20.375" style="74" customWidth="1"/>
    <col min="13574" max="13574" width="7.5" style="74" customWidth="1"/>
    <col min="13575" max="13575" width="6.25" style="74" customWidth="1"/>
    <col min="13576" max="13576" width="3.25" style="74" customWidth="1"/>
    <col min="13577" max="13824" width="9" style="74"/>
    <col min="13825" max="13825" width="3.375" style="74" customWidth="1"/>
    <col min="13826" max="13826" width="8.625" style="74" customWidth="1"/>
    <col min="13827" max="13827" width="33.375" style="74" customWidth="1"/>
    <col min="13828" max="13828" width="8.625" style="74" customWidth="1"/>
    <col min="13829" max="13829" width="20.375" style="74" customWidth="1"/>
    <col min="13830" max="13830" width="7.5" style="74" customWidth="1"/>
    <col min="13831" max="13831" width="6.25" style="74" customWidth="1"/>
    <col min="13832" max="13832" width="3.25" style="74" customWidth="1"/>
    <col min="13833" max="14080" width="9" style="74"/>
    <col min="14081" max="14081" width="3.375" style="74" customWidth="1"/>
    <col min="14082" max="14082" width="8.625" style="74" customWidth="1"/>
    <col min="14083" max="14083" width="33.375" style="74" customWidth="1"/>
    <col min="14084" max="14084" width="8.625" style="74" customWidth="1"/>
    <col min="14085" max="14085" width="20.375" style="74" customWidth="1"/>
    <col min="14086" max="14086" width="7.5" style="74" customWidth="1"/>
    <col min="14087" max="14087" width="6.25" style="74" customWidth="1"/>
    <col min="14088" max="14088" width="3.25" style="74" customWidth="1"/>
    <col min="14089" max="14336" width="9" style="74"/>
    <col min="14337" max="14337" width="3.375" style="74" customWidth="1"/>
    <col min="14338" max="14338" width="8.625" style="74" customWidth="1"/>
    <col min="14339" max="14339" width="33.375" style="74" customWidth="1"/>
    <col min="14340" max="14340" width="8.625" style="74" customWidth="1"/>
    <col min="14341" max="14341" width="20.375" style="74" customWidth="1"/>
    <col min="14342" max="14342" width="7.5" style="74" customWidth="1"/>
    <col min="14343" max="14343" width="6.25" style="74" customWidth="1"/>
    <col min="14344" max="14344" width="3.25" style="74" customWidth="1"/>
    <col min="14345" max="14592" width="9" style="74"/>
    <col min="14593" max="14593" width="3.375" style="74" customWidth="1"/>
    <col min="14594" max="14594" width="8.625" style="74" customWidth="1"/>
    <col min="14595" max="14595" width="33.375" style="74" customWidth="1"/>
    <col min="14596" max="14596" width="8.625" style="74" customWidth="1"/>
    <col min="14597" max="14597" width="20.375" style="74" customWidth="1"/>
    <col min="14598" max="14598" width="7.5" style="74" customWidth="1"/>
    <col min="14599" max="14599" width="6.25" style="74" customWidth="1"/>
    <col min="14600" max="14600" width="3.25" style="74" customWidth="1"/>
    <col min="14601" max="14848" width="9" style="74"/>
    <col min="14849" max="14849" width="3.375" style="74" customWidth="1"/>
    <col min="14850" max="14850" width="8.625" style="74" customWidth="1"/>
    <col min="14851" max="14851" width="33.375" style="74" customWidth="1"/>
    <col min="14852" max="14852" width="8.625" style="74" customWidth="1"/>
    <col min="14853" max="14853" width="20.375" style="74" customWidth="1"/>
    <col min="14854" max="14854" width="7.5" style="74" customWidth="1"/>
    <col min="14855" max="14855" width="6.25" style="74" customWidth="1"/>
    <col min="14856" max="14856" width="3.25" style="74" customWidth="1"/>
    <col min="14857" max="15104" width="9" style="74"/>
    <col min="15105" max="15105" width="3.375" style="74" customWidth="1"/>
    <col min="15106" max="15106" width="8.625" style="74" customWidth="1"/>
    <col min="15107" max="15107" width="33.375" style="74" customWidth="1"/>
    <col min="15108" max="15108" width="8.625" style="74" customWidth="1"/>
    <col min="15109" max="15109" width="20.375" style="74" customWidth="1"/>
    <col min="15110" max="15110" width="7.5" style="74" customWidth="1"/>
    <col min="15111" max="15111" width="6.25" style="74" customWidth="1"/>
    <col min="15112" max="15112" width="3.25" style="74" customWidth="1"/>
    <col min="15113" max="15360" width="9" style="74"/>
    <col min="15361" max="15361" width="3.375" style="74" customWidth="1"/>
    <col min="15362" max="15362" width="8.625" style="74" customWidth="1"/>
    <col min="15363" max="15363" width="33.375" style="74" customWidth="1"/>
    <col min="15364" max="15364" width="8.625" style="74" customWidth="1"/>
    <col min="15365" max="15365" width="20.375" style="74" customWidth="1"/>
    <col min="15366" max="15366" width="7.5" style="74" customWidth="1"/>
    <col min="15367" max="15367" width="6.25" style="74" customWidth="1"/>
    <col min="15368" max="15368" width="3.25" style="74" customWidth="1"/>
    <col min="15369" max="15616" width="9" style="74"/>
    <col min="15617" max="15617" width="3.375" style="74" customWidth="1"/>
    <col min="15618" max="15618" width="8.625" style="74" customWidth="1"/>
    <col min="15619" max="15619" width="33.375" style="74" customWidth="1"/>
    <col min="15620" max="15620" width="8.625" style="74" customWidth="1"/>
    <col min="15621" max="15621" width="20.375" style="74" customWidth="1"/>
    <col min="15622" max="15622" width="7.5" style="74" customWidth="1"/>
    <col min="15623" max="15623" width="6.25" style="74" customWidth="1"/>
    <col min="15624" max="15624" width="3.25" style="74" customWidth="1"/>
    <col min="15625" max="15872" width="9" style="74"/>
    <col min="15873" max="15873" width="3.375" style="74" customWidth="1"/>
    <col min="15874" max="15874" width="8.625" style="74" customWidth="1"/>
    <col min="15875" max="15875" width="33.375" style="74" customWidth="1"/>
    <col min="15876" max="15876" width="8.625" style="74" customWidth="1"/>
    <col min="15877" max="15877" width="20.375" style="74" customWidth="1"/>
    <col min="15878" max="15878" width="7.5" style="74" customWidth="1"/>
    <col min="15879" max="15879" width="6.25" style="74" customWidth="1"/>
    <col min="15880" max="15880" width="3.25" style="74" customWidth="1"/>
    <col min="15881" max="16128" width="9" style="74"/>
    <col min="16129" max="16129" width="3.375" style="74" customWidth="1"/>
    <col min="16130" max="16130" width="8.625" style="74" customWidth="1"/>
    <col min="16131" max="16131" width="33.375" style="74" customWidth="1"/>
    <col min="16132" max="16132" width="8.625" style="74" customWidth="1"/>
    <col min="16133" max="16133" width="20.375" style="74" customWidth="1"/>
    <col min="16134" max="16134" width="7.5" style="74" customWidth="1"/>
    <col min="16135" max="16135" width="6.25" style="74" customWidth="1"/>
    <col min="16136" max="16136" width="3.25" style="74" customWidth="1"/>
    <col min="16137" max="16384" width="9" style="74"/>
  </cols>
  <sheetData>
    <row r="1" spans="2:8" ht="36.75" customHeight="1" thickBot="1">
      <c r="B1" s="425" t="str">
        <f>各学校記入用!C3</f>
        <v>平成29年度 第33回岩手県中学校選抜バレーボール大会</v>
      </c>
      <c r="C1" s="426"/>
      <c r="D1" s="426"/>
      <c r="E1" s="426"/>
      <c r="F1" s="427" t="s">
        <v>60</v>
      </c>
      <c r="G1" s="427"/>
      <c r="H1" s="428"/>
    </row>
    <row r="2" spans="2:8" s="153" customFormat="1" ht="36" customHeight="1">
      <c r="B2" s="41" t="s">
        <v>32</v>
      </c>
      <c r="C2" s="42" t="str">
        <f>各学校記入用!C4</f>
        <v/>
      </c>
      <c r="D2" s="62" t="s">
        <v>61</v>
      </c>
      <c r="E2" s="429" t="str">
        <f>各学校記入用!F4</f>
        <v/>
      </c>
      <c r="F2" s="430"/>
      <c r="G2" s="431"/>
      <c r="H2" s="432"/>
    </row>
    <row r="3" spans="2:8" s="153" customFormat="1" ht="21" customHeight="1">
      <c r="B3" s="433" t="s">
        <v>56</v>
      </c>
      <c r="C3" s="435" t="str">
        <f>各学校記入用!C5</f>
        <v/>
      </c>
      <c r="D3" s="436"/>
      <c r="E3" s="437"/>
      <c r="F3" s="438" t="s">
        <v>62</v>
      </c>
      <c r="G3" s="440" t="str">
        <f>各学校記入用!I3</f>
        <v/>
      </c>
      <c r="H3" s="441"/>
    </row>
    <row r="4" spans="2:8" s="153" customFormat="1" ht="21" customHeight="1">
      <c r="B4" s="434"/>
      <c r="C4" s="443" t="str">
        <f>各学校記入用!C6</f>
        <v/>
      </c>
      <c r="D4" s="444"/>
      <c r="E4" s="445"/>
      <c r="F4" s="439"/>
      <c r="G4" s="418"/>
      <c r="H4" s="442"/>
    </row>
    <row r="5" spans="2:8" s="153" customFormat="1" ht="12" customHeight="1">
      <c r="B5" s="465" t="s">
        <v>39</v>
      </c>
      <c r="C5" s="181">
        <f>基本入力!C12</f>
        <v>0</v>
      </c>
      <c r="D5" s="469" t="s">
        <v>63</v>
      </c>
      <c r="E5" s="415">
        <f>基本入力!C14</f>
        <v>0</v>
      </c>
      <c r="F5" s="416"/>
      <c r="G5" s="417"/>
      <c r="H5" s="413" t="s">
        <v>106</v>
      </c>
    </row>
    <row r="6" spans="2:8" s="153" customFormat="1" ht="24" customHeight="1">
      <c r="B6" s="466"/>
      <c r="C6" s="64" t="str">
        <f>各学校記入用!C7</f>
        <v/>
      </c>
      <c r="D6" s="470"/>
      <c r="E6" s="418" t="str">
        <f>各学校記入用!C8</f>
        <v/>
      </c>
      <c r="F6" s="419"/>
      <c r="G6" s="420"/>
      <c r="H6" s="414"/>
    </row>
    <row r="7" spans="2:8" s="153" customFormat="1" ht="12" customHeight="1">
      <c r="B7" s="464" t="s">
        <v>1</v>
      </c>
      <c r="C7" s="467" t="str">
        <f>各学校記入用!C9</f>
        <v/>
      </c>
      <c r="D7" s="438" t="s">
        <v>45</v>
      </c>
      <c r="E7" s="421">
        <f>各学校記入用!S10</f>
        <v>0</v>
      </c>
      <c r="F7" s="422"/>
      <c r="G7" s="422"/>
      <c r="H7" s="182"/>
    </row>
    <row r="8" spans="2:8" s="153" customFormat="1" ht="24" customHeight="1" thickBot="1">
      <c r="B8" s="464"/>
      <c r="C8" s="468"/>
      <c r="D8" s="471"/>
      <c r="E8" s="423" t="str">
        <f>各学校記入用!C10</f>
        <v/>
      </c>
      <c r="F8" s="424"/>
      <c r="G8" s="424"/>
      <c r="H8" s="65"/>
    </row>
    <row r="9" spans="2:8" s="153" customFormat="1" ht="12" customHeight="1">
      <c r="B9" s="446" t="s">
        <v>64</v>
      </c>
      <c r="C9" s="183" t="s">
        <v>65</v>
      </c>
      <c r="D9" s="448" t="s">
        <v>66</v>
      </c>
      <c r="E9" s="448" t="s">
        <v>67</v>
      </c>
      <c r="F9" s="448"/>
      <c r="G9" s="448" t="s">
        <v>129</v>
      </c>
      <c r="H9" s="450"/>
    </row>
    <row r="10" spans="2:8" s="153" customFormat="1" ht="32.25" customHeight="1" thickBot="1">
      <c r="B10" s="447"/>
      <c r="C10" s="180" t="s">
        <v>68</v>
      </c>
      <c r="D10" s="449"/>
      <c r="E10" s="449"/>
      <c r="F10" s="449"/>
      <c r="G10" s="449"/>
      <c r="H10" s="451"/>
    </row>
    <row r="11" spans="2:8" s="153" customFormat="1" ht="12" customHeight="1" thickTop="1">
      <c r="B11" s="452">
        <f>各学校記入用!C12</f>
        <v>1</v>
      </c>
      <c r="C11" s="184" t="str">
        <f>各学校記入用!F12</f>
        <v/>
      </c>
      <c r="D11" s="454" t="str">
        <f>各学校記入用!E12</f>
        <v/>
      </c>
      <c r="E11" s="454" t="str">
        <f>各学校記入用!G12</f>
        <v/>
      </c>
      <c r="F11" s="454"/>
      <c r="G11" s="456"/>
      <c r="H11" s="457"/>
    </row>
    <row r="12" spans="2:8" s="153" customFormat="1" ht="32.25" customHeight="1">
      <c r="B12" s="453"/>
      <c r="C12" s="43" t="str">
        <f>各学校記入用!D12</f>
        <v/>
      </c>
      <c r="D12" s="412"/>
      <c r="E12" s="412"/>
      <c r="F12" s="412"/>
      <c r="G12" s="407"/>
      <c r="H12" s="408"/>
    </row>
    <row r="13" spans="2:8" s="153" customFormat="1" ht="12" customHeight="1">
      <c r="B13" s="455">
        <f>各学校記入用!C13</f>
        <v>2</v>
      </c>
      <c r="C13" s="181" t="str">
        <f>各学校記入用!F13</f>
        <v/>
      </c>
      <c r="D13" s="411" t="str">
        <f>各学校記入用!E13</f>
        <v/>
      </c>
      <c r="E13" s="411" t="str">
        <f>各学校記入用!G13</f>
        <v/>
      </c>
      <c r="F13" s="411"/>
      <c r="G13" s="405"/>
      <c r="H13" s="406"/>
    </row>
    <row r="14" spans="2:8" s="153" customFormat="1" ht="32.25" customHeight="1">
      <c r="B14" s="453"/>
      <c r="C14" s="43" t="str">
        <f>各学校記入用!D13</f>
        <v/>
      </c>
      <c r="D14" s="412"/>
      <c r="E14" s="412"/>
      <c r="F14" s="412"/>
      <c r="G14" s="407"/>
      <c r="H14" s="408"/>
    </row>
    <row r="15" spans="2:8" s="153" customFormat="1" ht="12" customHeight="1">
      <c r="B15" s="455">
        <f>各学校記入用!C14</f>
        <v>3</v>
      </c>
      <c r="C15" s="181" t="str">
        <f>各学校記入用!F14</f>
        <v/>
      </c>
      <c r="D15" s="458" t="str">
        <f>各学校記入用!E14</f>
        <v/>
      </c>
      <c r="E15" s="411" t="str">
        <f>各学校記入用!G14</f>
        <v/>
      </c>
      <c r="F15" s="411"/>
      <c r="G15" s="405"/>
      <c r="H15" s="406"/>
    </row>
    <row r="16" spans="2:8" s="153" customFormat="1" ht="32.25" customHeight="1">
      <c r="B16" s="453"/>
      <c r="C16" s="43" t="str">
        <f>各学校記入用!D14</f>
        <v/>
      </c>
      <c r="D16" s="412"/>
      <c r="E16" s="412"/>
      <c r="F16" s="412"/>
      <c r="G16" s="407"/>
      <c r="H16" s="408"/>
    </row>
    <row r="17" spans="2:8" s="153" customFormat="1" ht="12" customHeight="1">
      <c r="B17" s="455">
        <f>各学校記入用!C15</f>
        <v>4</v>
      </c>
      <c r="C17" s="181" t="str">
        <f>各学校記入用!F15</f>
        <v/>
      </c>
      <c r="D17" s="458" t="str">
        <f>各学校記入用!E15</f>
        <v/>
      </c>
      <c r="E17" s="411" t="str">
        <f>各学校記入用!G15</f>
        <v/>
      </c>
      <c r="F17" s="411"/>
      <c r="G17" s="405"/>
      <c r="H17" s="406"/>
    </row>
    <row r="18" spans="2:8" s="153" customFormat="1" ht="32.25" customHeight="1">
      <c r="B18" s="453"/>
      <c r="C18" s="43" t="str">
        <f>各学校記入用!D15</f>
        <v/>
      </c>
      <c r="D18" s="412"/>
      <c r="E18" s="412"/>
      <c r="F18" s="412"/>
      <c r="G18" s="407"/>
      <c r="H18" s="408"/>
    </row>
    <row r="19" spans="2:8" s="153" customFormat="1" ht="12" customHeight="1">
      <c r="B19" s="455">
        <f>各学校記入用!C16</f>
        <v>5</v>
      </c>
      <c r="C19" s="181" t="str">
        <f>各学校記入用!F16</f>
        <v/>
      </c>
      <c r="D19" s="458" t="str">
        <f>各学校記入用!E16</f>
        <v/>
      </c>
      <c r="E19" s="411" t="str">
        <f>各学校記入用!G16</f>
        <v/>
      </c>
      <c r="F19" s="411"/>
      <c r="G19" s="405"/>
      <c r="H19" s="406"/>
    </row>
    <row r="20" spans="2:8" s="153" customFormat="1" ht="32.25" customHeight="1">
      <c r="B20" s="453"/>
      <c r="C20" s="43" t="str">
        <f>各学校記入用!D16</f>
        <v/>
      </c>
      <c r="D20" s="412"/>
      <c r="E20" s="412"/>
      <c r="F20" s="412"/>
      <c r="G20" s="407"/>
      <c r="H20" s="408"/>
    </row>
    <row r="21" spans="2:8" s="153" customFormat="1" ht="12" customHeight="1">
      <c r="B21" s="455">
        <f>各学校記入用!C17</f>
        <v>6</v>
      </c>
      <c r="C21" s="181" t="str">
        <f>各学校記入用!F17</f>
        <v/>
      </c>
      <c r="D21" s="458" t="str">
        <f>各学校記入用!E17</f>
        <v/>
      </c>
      <c r="E21" s="411" t="str">
        <f>各学校記入用!G17</f>
        <v/>
      </c>
      <c r="F21" s="411"/>
      <c r="G21" s="405"/>
      <c r="H21" s="406"/>
    </row>
    <row r="22" spans="2:8" s="153" customFormat="1" ht="32.25" customHeight="1">
      <c r="B22" s="453"/>
      <c r="C22" s="43" t="str">
        <f>各学校記入用!D17</f>
        <v/>
      </c>
      <c r="D22" s="412"/>
      <c r="E22" s="412"/>
      <c r="F22" s="412"/>
      <c r="G22" s="407"/>
      <c r="H22" s="408"/>
    </row>
    <row r="23" spans="2:8" s="153" customFormat="1" ht="12" customHeight="1">
      <c r="B23" s="455">
        <f>各学校記入用!C18</f>
        <v>7</v>
      </c>
      <c r="C23" s="181" t="str">
        <f>各学校記入用!F18</f>
        <v/>
      </c>
      <c r="D23" s="458" t="str">
        <f>各学校記入用!E18</f>
        <v/>
      </c>
      <c r="E23" s="411" t="str">
        <f>各学校記入用!G18</f>
        <v/>
      </c>
      <c r="F23" s="411"/>
      <c r="G23" s="405"/>
      <c r="H23" s="406"/>
    </row>
    <row r="24" spans="2:8" s="153" customFormat="1" ht="32.25" customHeight="1">
      <c r="B24" s="453"/>
      <c r="C24" s="43" t="str">
        <f>各学校記入用!D18</f>
        <v/>
      </c>
      <c r="D24" s="412"/>
      <c r="E24" s="412"/>
      <c r="F24" s="412"/>
      <c r="G24" s="407"/>
      <c r="H24" s="408"/>
    </row>
    <row r="25" spans="2:8" s="153" customFormat="1" ht="12" customHeight="1">
      <c r="B25" s="455">
        <f>各学校記入用!C19</f>
        <v>8</v>
      </c>
      <c r="C25" s="181" t="str">
        <f>各学校記入用!F19</f>
        <v/>
      </c>
      <c r="D25" s="458" t="str">
        <f>各学校記入用!E19</f>
        <v/>
      </c>
      <c r="E25" s="411" t="str">
        <f>各学校記入用!G19</f>
        <v/>
      </c>
      <c r="F25" s="411"/>
      <c r="G25" s="405"/>
      <c r="H25" s="406"/>
    </row>
    <row r="26" spans="2:8" s="153" customFormat="1" ht="32.25" customHeight="1">
      <c r="B26" s="453"/>
      <c r="C26" s="43" t="str">
        <f>各学校記入用!D19</f>
        <v/>
      </c>
      <c r="D26" s="412"/>
      <c r="E26" s="412"/>
      <c r="F26" s="412"/>
      <c r="G26" s="407"/>
      <c r="H26" s="408"/>
    </row>
    <row r="27" spans="2:8" s="153" customFormat="1" ht="12" customHeight="1">
      <c r="B27" s="455">
        <f>各学校記入用!C20</f>
        <v>9</v>
      </c>
      <c r="C27" s="181" t="str">
        <f>各学校記入用!F20</f>
        <v/>
      </c>
      <c r="D27" s="458" t="str">
        <f>各学校記入用!E20</f>
        <v/>
      </c>
      <c r="E27" s="411" t="str">
        <f>各学校記入用!G20</f>
        <v/>
      </c>
      <c r="F27" s="411"/>
      <c r="G27" s="405"/>
      <c r="H27" s="406"/>
    </row>
    <row r="28" spans="2:8" s="153" customFormat="1" ht="32.25" customHeight="1">
      <c r="B28" s="453"/>
      <c r="C28" s="43" t="str">
        <f>各学校記入用!D20</f>
        <v/>
      </c>
      <c r="D28" s="412"/>
      <c r="E28" s="412"/>
      <c r="F28" s="412"/>
      <c r="G28" s="407"/>
      <c r="H28" s="408"/>
    </row>
    <row r="29" spans="2:8" s="153" customFormat="1" ht="12" customHeight="1">
      <c r="B29" s="455">
        <f>各学校記入用!C21</f>
        <v>10</v>
      </c>
      <c r="C29" s="181" t="str">
        <f>各学校記入用!F21</f>
        <v/>
      </c>
      <c r="D29" s="458" t="str">
        <f>各学校記入用!E21</f>
        <v/>
      </c>
      <c r="E29" s="411" t="str">
        <f>各学校記入用!G21</f>
        <v/>
      </c>
      <c r="F29" s="411"/>
      <c r="G29" s="405"/>
      <c r="H29" s="406"/>
    </row>
    <row r="30" spans="2:8" s="153" customFormat="1" ht="32.25" customHeight="1">
      <c r="B30" s="453"/>
      <c r="C30" s="43" t="str">
        <f>各学校記入用!D21</f>
        <v/>
      </c>
      <c r="D30" s="412"/>
      <c r="E30" s="412"/>
      <c r="F30" s="412"/>
      <c r="G30" s="407"/>
      <c r="H30" s="408"/>
    </row>
    <row r="31" spans="2:8" s="153" customFormat="1" ht="12" customHeight="1">
      <c r="B31" s="455">
        <f>各学校記入用!C22</f>
        <v>11</v>
      </c>
      <c r="C31" s="181" t="str">
        <f>各学校記入用!F22</f>
        <v/>
      </c>
      <c r="D31" s="458" t="str">
        <f>各学校記入用!E22</f>
        <v/>
      </c>
      <c r="E31" s="411" t="str">
        <f>各学校記入用!G22</f>
        <v/>
      </c>
      <c r="F31" s="411"/>
      <c r="G31" s="405"/>
      <c r="H31" s="406"/>
    </row>
    <row r="32" spans="2:8" s="153" customFormat="1" ht="32.25" customHeight="1">
      <c r="B32" s="453"/>
      <c r="C32" s="43" t="str">
        <f>各学校記入用!D22</f>
        <v/>
      </c>
      <c r="D32" s="412"/>
      <c r="E32" s="412"/>
      <c r="F32" s="412"/>
      <c r="G32" s="407"/>
      <c r="H32" s="408"/>
    </row>
    <row r="33" spans="2:8" s="153" customFormat="1" ht="12" customHeight="1">
      <c r="B33" s="455">
        <f>各学校記入用!C23</f>
        <v>12</v>
      </c>
      <c r="C33" s="181" t="str">
        <f>各学校記入用!F23</f>
        <v/>
      </c>
      <c r="D33" s="458" t="str">
        <f>各学校記入用!E23</f>
        <v/>
      </c>
      <c r="E33" s="411" t="str">
        <f>各学校記入用!G23</f>
        <v/>
      </c>
      <c r="F33" s="411"/>
      <c r="G33" s="405"/>
      <c r="H33" s="406"/>
    </row>
    <row r="34" spans="2:8" s="153" customFormat="1" ht="32.25" customHeight="1" thickBot="1">
      <c r="B34" s="462"/>
      <c r="C34" s="44" t="str">
        <f>各学校記入用!D23</f>
        <v/>
      </c>
      <c r="D34" s="463"/>
      <c r="E34" s="463"/>
      <c r="F34" s="463"/>
      <c r="G34" s="409"/>
      <c r="H34" s="410"/>
    </row>
    <row r="35" spans="2:8" ht="45.75" customHeight="1" thickBot="1">
      <c r="B35" s="459" t="s">
        <v>69</v>
      </c>
      <c r="C35" s="460"/>
      <c r="D35" s="460"/>
      <c r="E35" s="460"/>
      <c r="F35" s="460"/>
      <c r="G35" s="460"/>
      <c r="H35" s="461"/>
    </row>
  </sheetData>
  <mergeCells count="72">
    <mergeCell ref="B7:B8"/>
    <mergeCell ref="B5:B6"/>
    <mergeCell ref="C7:C8"/>
    <mergeCell ref="D5:D6"/>
    <mergeCell ref="D7:D8"/>
    <mergeCell ref="B23:B24"/>
    <mergeCell ref="D23:D24"/>
    <mergeCell ref="B25:B26"/>
    <mergeCell ref="D25:D26"/>
    <mergeCell ref="B35:H35"/>
    <mergeCell ref="B31:B32"/>
    <mergeCell ref="D31:D32"/>
    <mergeCell ref="B33:B34"/>
    <mergeCell ref="D33:D34"/>
    <mergeCell ref="B27:B28"/>
    <mergeCell ref="D27:D28"/>
    <mergeCell ref="B29:B30"/>
    <mergeCell ref="D29:D30"/>
    <mergeCell ref="G27:H28"/>
    <mergeCell ref="G29:H30"/>
    <mergeCell ref="E33:F34"/>
    <mergeCell ref="B19:B20"/>
    <mergeCell ref="D19:D20"/>
    <mergeCell ref="B21:B22"/>
    <mergeCell ref="D21:D22"/>
    <mergeCell ref="G19:H20"/>
    <mergeCell ref="G21:H22"/>
    <mergeCell ref="E19:F20"/>
    <mergeCell ref="E21:F22"/>
    <mergeCell ref="B15:B16"/>
    <mergeCell ref="D15:D16"/>
    <mergeCell ref="B17:B18"/>
    <mergeCell ref="D17:D18"/>
    <mergeCell ref="G15:H16"/>
    <mergeCell ref="G17:H18"/>
    <mergeCell ref="E15:F16"/>
    <mergeCell ref="E17:F18"/>
    <mergeCell ref="B13:B14"/>
    <mergeCell ref="D13:D14"/>
    <mergeCell ref="G11:H12"/>
    <mergeCell ref="G13:H14"/>
    <mergeCell ref="E11:F12"/>
    <mergeCell ref="E13:F14"/>
    <mergeCell ref="B9:B10"/>
    <mergeCell ref="D9:D10"/>
    <mergeCell ref="G9:H10"/>
    <mergeCell ref="B11:B12"/>
    <mergeCell ref="D11:D12"/>
    <mergeCell ref="E9:F10"/>
    <mergeCell ref="B1:E1"/>
    <mergeCell ref="F1:H1"/>
    <mergeCell ref="E2:F2"/>
    <mergeCell ref="G2:H2"/>
    <mergeCell ref="B3:B4"/>
    <mergeCell ref="C3:E3"/>
    <mergeCell ref="F3:F4"/>
    <mergeCell ref="G3:H4"/>
    <mergeCell ref="C4:E4"/>
    <mergeCell ref="H5:H6"/>
    <mergeCell ref="E5:G5"/>
    <mergeCell ref="E6:G6"/>
    <mergeCell ref="E7:G7"/>
    <mergeCell ref="E8:G8"/>
    <mergeCell ref="G31:H32"/>
    <mergeCell ref="G33:H34"/>
    <mergeCell ref="E31:F32"/>
    <mergeCell ref="G23:H24"/>
    <mergeCell ref="G25:H26"/>
    <mergeCell ref="E23:F24"/>
    <mergeCell ref="E25:F26"/>
    <mergeCell ref="E27:F28"/>
    <mergeCell ref="E29:F30"/>
  </mergeCells>
  <phoneticPr fontId="1"/>
  <conditionalFormatting sqref="A1:IV4 I8:IV34 A9:E34 A8 A6 B5 C6 D5 E6:F6 I6:IV6 E8:F8 B7:D7 H8 A35:IV65537">
    <cfRule type="cellIs" dxfId="19" priority="9" stopIfTrue="1" operator="equal">
      <formula>0</formula>
    </cfRule>
  </conditionalFormatting>
  <conditionalFormatting sqref="G11 G13 G15 G17 G19 G21 G23 G25 G27 G29 G31 G33">
    <cfRule type="cellIs" dxfId="18" priority="7" stopIfTrue="1" operator="equal">
      <formula>0</formula>
    </cfRule>
    <cfRule type="expression" dxfId="17" priority="8" stopIfTrue="1">
      <formula>0</formula>
    </cfRule>
  </conditionalFormatting>
  <conditionalFormatting sqref="I5:IV5 A5 C5 E5">
    <cfRule type="cellIs" dxfId="16" priority="6" stopIfTrue="1" operator="equal">
      <formula>0</formula>
    </cfRule>
  </conditionalFormatting>
  <conditionalFormatting sqref="I7:IV7 A7 E7">
    <cfRule type="cellIs" dxfId="15" priority="3" stopIfTrue="1" operator="equal">
      <formula>0</formula>
    </cfRule>
  </conditionalFormatting>
  <conditionalFormatting sqref="H7">
    <cfRule type="cellIs" dxfId="14" priority="1" stopIfTrue="1" operator="equal">
      <formula>0</formula>
    </cfRule>
    <cfRule type="expression" dxfId="13" priority="2" stopIfTrue="1">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AE3" sqref="AE3"/>
    </sheetView>
  </sheetViews>
  <sheetFormatPr defaultColWidth="8.75" defaultRowHeight="13.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c r="A1" s="27"/>
      <c r="B1" s="27" t="s">
        <v>70</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73" t="s">
        <v>140</v>
      </c>
      <c r="AF2" s="473"/>
      <c r="AG2" s="473"/>
      <c r="AH2" s="473"/>
      <c r="AI2" s="473"/>
      <c r="AJ2" s="473"/>
      <c r="AK2" s="473"/>
      <c r="AL2" s="473"/>
      <c r="AM2" s="473"/>
      <c r="AN2" s="473"/>
      <c r="AO2" s="473"/>
      <c r="AP2" s="473"/>
    </row>
    <row r="3" spans="1:42" ht="15.6"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c r="A4" s="27"/>
      <c r="B4" s="474" t="s">
        <v>138</v>
      </c>
      <c r="C4" s="474"/>
      <c r="D4" s="474"/>
      <c r="E4" s="474"/>
      <c r="F4" s="474"/>
      <c r="G4" s="474"/>
      <c r="H4" s="474"/>
      <c r="I4" s="474"/>
      <c r="J4" s="474"/>
      <c r="K4" s="474"/>
      <c r="L4" s="474"/>
      <c r="M4" s="474"/>
      <c r="N4" s="474"/>
      <c r="O4" s="474"/>
      <c r="P4" s="474"/>
      <c r="Q4" s="474"/>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c r="A6" s="27"/>
      <c r="B6" s="27"/>
      <c r="C6" s="27"/>
      <c r="D6" s="27"/>
      <c r="E6" s="27"/>
      <c r="F6" s="27"/>
      <c r="G6" s="27"/>
      <c r="H6" s="27"/>
      <c r="I6" s="475" t="s">
        <v>32</v>
      </c>
      <c r="J6" s="475"/>
      <c r="K6" s="475"/>
      <c r="L6" s="475"/>
      <c r="M6" s="475"/>
      <c r="N6" s="27"/>
      <c r="O6" s="476" t="str">
        <f>IF(各学校記入用!$C$4="","",各学校記入用!$C$4)</f>
        <v/>
      </c>
      <c r="P6" s="476"/>
      <c r="Q6" s="476"/>
      <c r="R6" s="476"/>
      <c r="S6" s="476"/>
      <c r="T6" s="476"/>
      <c r="U6" s="476"/>
      <c r="V6" s="476"/>
      <c r="W6" s="476"/>
      <c r="X6" s="476"/>
      <c r="Y6" s="476"/>
      <c r="Z6" s="476"/>
      <c r="AA6" s="476"/>
      <c r="AB6" s="476"/>
      <c r="AC6" s="476"/>
      <c r="AD6" s="476"/>
      <c r="AE6" s="476"/>
      <c r="AF6" s="476"/>
      <c r="AG6" s="476"/>
      <c r="AH6" s="27"/>
      <c r="AI6" s="27"/>
      <c r="AJ6" s="27"/>
      <c r="AK6" s="27"/>
      <c r="AL6" s="27"/>
      <c r="AM6" s="27"/>
      <c r="AN6" s="27"/>
      <c r="AO6" s="27"/>
      <c r="AP6" s="27"/>
    </row>
    <row r="7" spans="1:42" ht="15.6"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c r="A8" s="27"/>
      <c r="B8" s="27"/>
      <c r="C8" s="27"/>
      <c r="D8" s="27"/>
      <c r="E8" s="27"/>
      <c r="F8" s="27"/>
      <c r="G8" s="27"/>
      <c r="H8" s="27"/>
      <c r="I8" s="475" t="s">
        <v>71</v>
      </c>
      <c r="J8" s="475"/>
      <c r="K8" s="475"/>
      <c r="L8" s="475"/>
      <c r="M8" s="475"/>
      <c r="N8" s="27"/>
      <c r="O8" s="477" t="str">
        <f>IF(各学校記入用!$F$4="","",各学校記入用!$F$4)</f>
        <v/>
      </c>
      <c r="P8" s="477"/>
      <c r="Q8" s="477"/>
      <c r="R8" s="477"/>
      <c r="S8" s="477"/>
      <c r="T8" s="477"/>
      <c r="U8" s="477"/>
      <c r="V8" s="477"/>
      <c r="W8" s="477"/>
      <c r="X8" s="477"/>
      <c r="Y8" s="477"/>
      <c r="Z8" s="477"/>
      <c r="AA8" s="477"/>
      <c r="AB8" s="477"/>
      <c r="AC8" s="477"/>
      <c r="AD8" s="27"/>
      <c r="AE8" s="27" t="s">
        <v>72</v>
      </c>
      <c r="AF8" s="27"/>
      <c r="AG8" s="27"/>
      <c r="AH8" s="27"/>
      <c r="AI8" s="27"/>
      <c r="AJ8" s="27"/>
      <c r="AK8" s="27"/>
      <c r="AL8" s="27"/>
      <c r="AM8" s="27"/>
      <c r="AN8" s="27"/>
      <c r="AO8" s="27"/>
      <c r="AP8" s="27"/>
    </row>
    <row r="9" spans="1:42" ht="15.6" customHeight="1">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c r="A10" s="31"/>
      <c r="B10" s="32"/>
      <c r="C10" s="31"/>
      <c r="D10" s="31"/>
      <c r="E10" s="31"/>
      <c r="F10" s="31"/>
      <c r="G10" s="32"/>
      <c r="H10" s="31"/>
      <c r="I10" s="478" t="s">
        <v>73</v>
      </c>
      <c r="J10" s="478"/>
      <c r="K10" s="478"/>
      <c r="L10" s="478"/>
      <c r="M10" s="478"/>
      <c r="N10" s="31"/>
      <c r="O10" s="479" t="str">
        <f>IF(各学校記入用!$C$6="","",各学校記入用!$C$6)</f>
        <v/>
      </c>
      <c r="P10" s="479"/>
      <c r="Q10" s="479"/>
      <c r="R10" s="479"/>
      <c r="S10" s="479"/>
      <c r="T10" s="479"/>
      <c r="U10" s="479"/>
      <c r="V10" s="479"/>
      <c r="W10" s="479"/>
      <c r="X10" s="479"/>
      <c r="Y10" s="479"/>
      <c r="Z10" s="479"/>
      <c r="AA10" s="479"/>
      <c r="AB10" s="479"/>
      <c r="AC10" s="479"/>
      <c r="AD10" s="27"/>
      <c r="AE10" s="27"/>
      <c r="AF10" s="27"/>
      <c r="AG10" s="27"/>
      <c r="AH10" s="27"/>
      <c r="AI10" s="27"/>
      <c r="AJ10" s="27"/>
      <c r="AK10" s="27"/>
      <c r="AL10" s="27"/>
      <c r="AM10" s="27"/>
      <c r="AN10" s="27"/>
      <c r="AO10" s="27"/>
      <c r="AP10" s="27"/>
    </row>
    <row r="11" spans="1:42" ht="15.6" customHeight="1">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c r="A12" s="31"/>
      <c r="B12" s="32"/>
      <c r="C12" s="33"/>
      <c r="D12" s="33"/>
      <c r="E12" s="33"/>
      <c r="F12" s="33"/>
      <c r="G12" s="34"/>
      <c r="H12" s="31"/>
      <c r="I12" s="478" t="s">
        <v>74</v>
      </c>
      <c r="J12" s="478"/>
      <c r="K12" s="478"/>
      <c r="L12" s="478"/>
      <c r="M12" s="478"/>
      <c r="N12" s="31"/>
      <c r="O12" s="480" t="str">
        <f>IF(各学校記入用!$F$5="","",各学校記入用!$F$5)</f>
        <v/>
      </c>
      <c r="P12" s="480"/>
      <c r="Q12" s="480"/>
      <c r="R12" s="480"/>
      <c r="S12" s="480"/>
      <c r="T12" s="480"/>
      <c r="U12" s="480"/>
      <c r="V12" s="480"/>
      <c r="W12" s="480"/>
      <c r="X12" s="480"/>
      <c r="Y12" s="480"/>
      <c r="Z12" s="480"/>
      <c r="AA12" s="480"/>
      <c r="AB12" s="480"/>
      <c r="AC12" s="480"/>
      <c r="AD12" s="27"/>
      <c r="AE12" s="27"/>
      <c r="AF12" s="27"/>
      <c r="AG12" s="27"/>
      <c r="AH12" s="27"/>
      <c r="AI12" s="27"/>
      <c r="AJ12" s="27"/>
      <c r="AK12" s="27"/>
      <c r="AL12" s="27"/>
      <c r="AM12" s="27"/>
      <c r="AN12" s="27"/>
      <c r="AO12" s="27"/>
      <c r="AP12" s="27"/>
    </row>
    <row r="13" spans="1:42" ht="15.6" customHeight="1">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c r="A17" s="31"/>
      <c r="B17" s="31"/>
      <c r="C17" s="31"/>
      <c r="D17" s="31"/>
      <c r="E17" s="31"/>
      <c r="F17" s="31"/>
      <c r="G17" s="31"/>
      <c r="H17" s="481" t="str">
        <f>各学校記入用!C3</f>
        <v>平成29年度 第33回岩手県中学校選抜バレーボール大会</v>
      </c>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27"/>
      <c r="AK17" s="27"/>
      <c r="AL17" s="27"/>
      <c r="AM17" s="27"/>
      <c r="AN17" s="27"/>
      <c r="AO17" s="27"/>
      <c r="AP17" s="27"/>
    </row>
    <row r="18" spans="1:42" ht="15.6"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c r="A19" s="31"/>
      <c r="B19" s="31"/>
      <c r="C19" s="31"/>
      <c r="D19" s="31"/>
      <c r="E19" s="31"/>
      <c r="F19" s="31"/>
      <c r="G19" s="31"/>
      <c r="H19" s="472" t="s">
        <v>75</v>
      </c>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27"/>
      <c r="AK19" s="27"/>
      <c r="AL19" s="27"/>
      <c r="AM19" s="27"/>
      <c r="AN19" s="27"/>
      <c r="AO19" s="27"/>
      <c r="AP19" s="27"/>
    </row>
    <row r="20" spans="1:42" ht="15.6" customHeight="1">
      <c r="A20" s="31"/>
      <c r="B20" s="31"/>
      <c r="C20" s="31"/>
      <c r="D20" s="31"/>
      <c r="E20" s="31"/>
      <c r="F20" s="31"/>
      <c r="G20" s="31"/>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27"/>
      <c r="AK20" s="27"/>
      <c r="AL20" s="27"/>
      <c r="AM20" s="27"/>
      <c r="AN20" s="27"/>
      <c r="AO20" s="27"/>
      <c r="AP20" s="27"/>
    </row>
    <row r="21" spans="1:42" ht="15.6" customHeight="1">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c r="A24" s="31"/>
      <c r="B24" s="31"/>
      <c r="C24" s="31"/>
      <c r="D24" s="484" t="s">
        <v>76</v>
      </c>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27"/>
      <c r="AO24" s="27"/>
      <c r="AP24" s="27"/>
    </row>
    <row r="25" spans="1:42" ht="15.6"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c r="A30" s="31"/>
      <c r="B30" s="31"/>
      <c r="C30" s="31"/>
      <c r="D30" s="31"/>
      <c r="E30" s="478" t="s">
        <v>77</v>
      </c>
      <c r="F30" s="478"/>
      <c r="G30" s="478"/>
      <c r="H30" s="478"/>
      <c r="I30" s="37"/>
      <c r="J30" s="485" t="s">
        <v>78</v>
      </c>
      <c r="K30" s="485"/>
      <c r="L30" s="485"/>
      <c r="M30" s="485"/>
      <c r="N30" s="485"/>
      <c r="O30" s="485"/>
      <c r="P30" s="485"/>
      <c r="Q30" s="485"/>
      <c r="R30" s="485"/>
      <c r="S30" s="485"/>
      <c r="T30" s="485"/>
      <c r="U30" s="485"/>
      <c r="V30" s="485"/>
      <c r="W30" s="485"/>
      <c r="X30" s="485"/>
      <c r="Y30" s="485"/>
      <c r="Z30" s="31"/>
      <c r="AA30" s="478" t="s">
        <v>79</v>
      </c>
      <c r="AB30" s="478"/>
      <c r="AC30" s="478"/>
      <c r="AD30" s="31"/>
      <c r="AE30" s="39" t="s">
        <v>80</v>
      </c>
      <c r="AF30" s="39"/>
      <c r="AG30" s="39"/>
      <c r="AH30" s="39"/>
      <c r="AI30" s="39"/>
      <c r="AJ30" s="39"/>
      <c r="AK30" s="39"/>
      <c r="AL30" s="39"/>
      <c r="AM30" s="27"/>
      <c r="AN30" s="27"/>
      <c r="AO30" s="27"/>
      <c r="AP30" s="27"/>
    </row>
    <row r="31" spans="1:42"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c r="A33" s="31"/>
      <c r="B33" s="31"/>
      <c r="C33" s="31"/>
      <c r="D33" s="31"/>
      <c r="E33" s="478" t="s">
        <v>81</v>
      </c>
      <c r="F33" s="478"/>
      <c r="G33" s="478"/>
      <c r="H33" s="478"/>
      <c r="I33" s="37"/>
      <c r="J33" s="485" t="str">
        <f>IF(各学校記入用!$C$8="","",各学校記入用!$C$8)</f>
        <v/>
      </c>
      <c r="K33" s="485"/>
      <c r="L33" s="485"/>
      <c r="M33" s="485"/>
      <c r="N33" s="485"/>
      <c r="O33" s="485"/>
      <c r="P33" s="485"/>
      <c r="Q33" s="485"/>
      <c r="R33" s="485"/>
      <c r="S33" s="485"/>
      <c r="T33" s="485"/>
      <c r="U33" s="485"/>
      <c r="V33" s="485"/>
      <c r="W33" s="485"/>
      <c r="X33" s="485"/>
      <c r="Y33" s="485"/>
      <c r="Z33" s="31"/>
      <c r="AA33" s="478" t="s">
        <v>82</v>
      </c>
      <c r="AB33" s="478"/>
      <c r="AC33" s="478"/>
      <c r="AD33" s="27"/>
      <c r="AE33" s="39" t="s">
        <v>83</v>
      </c>
      <c r="AF33" s="39"/>
      <c r="AG33" s="39"/>
      <c r="AH33" s="39"/>
      <c r="AI33" s="39"/>
      <c r="AJ33" s="39"/>
      <c r="AK33" s="39"/>
      <c r="AL33" s="39"/>
      <c r="AM33" s="27"/>
      <c r="AN33" s="27"/>
      <c r="AO33" s="27"/>
      <c r="AP33" s="27"/>
    </row>
    <row r="34" spans="1:42" ht="15.6" customHeight="1">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c r="A36" s="31"/>
      <c r="B36" s="31"/>
      <c r="C36" s="31"/>
      <c r="D36" s="31"/>
      <c r="E36" s="478" t="s">
        <v>84</v>
      </c>
      <c r="F36" s="478"/>
      <c r="G36" s="478"/>
      <c r="H36" s="478"/>
      <c r="I36" s="37"/>
      <c r="J36" s="482"/>
      <c r="K36" s="482"/>
      <c r="L36" s="482"/>
      <c r="M36" s="482"/>
      <c r="N36" s="482"/>
      <c r="O36" s="482"/>
      <c r="P36" s="482"/>
      <c r="Q36" s="482"/>
      <c r="R36" s="482"/>
      <c r="S36" s="482"/>
      <c r="T36" s="482"/>
      <c r="U36" s="482"/>
      <c r="V36" s="482"/>
      <c r="W36" s="482"/>
      <c r="X36" s="482"/>
      <c r="Y36" s="482"/>
      <c r="Z36" s="31"/>
      <c r="AA36" s="478" t="s">
        <v>85</v>
      </c>
      <c r="AB36" s="478"/>
      <c r="AC36" s="478"/>
      <c r="AD36" s="27"/>
      <c r="AE36" s="40"/>
      <c r="AF36" s="483"/>
      <c r="AG36" s="483"/>
      <c r="AH36" s="483"/>
      <c r="AI36" s="483"/>
      <c r="AJ36" s="483"/>
      <c r="AK36" s="40"/>
      <c r="AL36" s="40" t="s">
        <v>86</v>
      </c>
      <c r="AM36" s="40"/>
      <c r="AN36" s="27"/>
      <c r="AO36" s="27"/>
      <c r="AP36" s="27"/>
    </row>
    <row r="37" spans="1:42" ht="15.6"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6"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heetViews>
  <sheetFormatPr defaultColWidth="9" defaultRowHeight="13.5"/>
  <cols>
    <col min="1" max="1" width="9" style="11"/>
    <col min="2" max="2" width="10" style="45"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c r="B1" s="486" t="s">
        <v>87</v>
      </c>
      <c r="C1" s="486"/>
      <c r="D1" s="486"/>
      <c r="E1" s="486"/>
      <c r="F1" s="486"/>
      <c r="G1" s="486"/>
      <c r="H1" s="486"/>
      <c r="I1" s="486"/>
      <c r="J1" s="486"/>
      <c r="K1" s="486"/>
    </row>
    <row r="2" spans="1:11" ht="36" customHeight="1">
      <c r="B2" s="45" t="s">
        <v>30</v>
      </c>
      <c r="C2" s="487" t="str">
        <f>各学校記入用!C3</f>
        <v>平成29年度 第33回岩手県中学校選抜バレーボール大会</v>
      </c>
      <c r="D2" s="488"/>
      <c r="E2" s="488"/>
      <c r="F2" s="488"/>
      <c r="G2" s="488"/>
      <c r="H2" s="488"/>
      <c r="I2" s="488"/>
      <c r="J2" s="488"/>
      <c r="K2" s="489"/>
    </row>
    <row r="3" spans="1:11" ht="24" customHeight="1">
      <c r="C3" s="46"/>
      <c r="D3" s="46"/>
      <c r="E3" s="46"/>
      <c r="F3" s="46"/>
      <c r="G3" s="46"/>
      <c r="H3" s="46"/>
      <c r="I3" s="46"/>
      <c r="J3" s="46"/>
    </row>
    <row r="4" spans="1:11" ht="33" customHeight="1">
      <c r="B4" s="45" t="s">
        <v>88</v>
      </c>
      <c r="C4" s="490" t="str">
        <f>各学校記入用!C4</f>
        <v/>
      </c>
      <c r="D4" s="491"/>
      <c r="E4" s="491"/>
      <c r="F4" s="491"/>
      <c r="G4" s="492"/>
      <c r="H4" s="47"/>
      <c r="I4" s="48" t="s">
        <v>89</v>
      </c>
      <c r="J4" s="490" t="str">
        <f>各学校記入用!I3</f>
        <v/>
      </c>
      <c r="K4" s="492"/>
    </row>
    <row r="5" spans="1:11" ht="16.5" customHeight="1" thickBot="1">
      <c r="C5" s="49"/>
      <c r="D5" s="49"/>
      <c r="E5" s="49"/>
      <c r="F5" s="49"/>
      <c r="G5" s="49"/>
      <c r="H5" s="47"/>
      <c r="I5" s="50"/>
      <c r="J5" s="50"/>
      <c r="K5" s="50"/>
    </row>
    <row r="6" spans="1:11" ht="33" customHeight="1" thickTop="1" thickBot="1">
      <c r="B6" s="45" t="s">
        <v>90</v>
      </c>
      <c r="C6" s="493"/>
      <c r="D6" s="494"/>
      <c r="E6" s="494"/>
      <c r="F6" s="494"/>
      <c r="G6" s="495"/>
      <c r="H6" s="47"/>
      <c r="I6" s="51" t="s">
        <v>91</v>
      </c>
      <c r="J6" s="496" t="s">
        <v>92</v>
      </c>
      <c r="K6" s="497"/>
    </row>
    <row r="7" spans="1:11" ht="18" customHeight="1" thickTop="1" thickBot="1"/>
    <row r="8" spans="1:11" ht="25.5" customHeight="1" thickBot="1">
      <c r="B8" s="177" t="s">
        <v>93</v>
      </c>
      <c r="C8" s="519" t="s">
        <v>101</v>
      </c>
      <c r="D8" s="520"/>
      <c r="E8" s="520"/>
      <c r="F8" s="520"/>
      <c r="G8" s="52"/>
      <c r="H8" s="519" t="s">
        <v>102</v>
      </c>
      <c r="I8" s="520"/>
      <c r="J8" s="520"/>
      <c r="K8" s="521"/>
    </row>
    <row r="9" spans="1:11" ht="12.4" customHeight="1" thickTop="1">
      <c r="B9" s="498" t="s">
        <v>94</v>
      </c>
      <c r="C9" s="528">
        <f>基本入力!C12</f>
        <v>0</v>
      </c>
      <c r="D9" s="529"/>
      <c r="E9" s="529"/>
      <c r="F9" s="529"/>
      <c r="G9" s="530" t="s">
        <v>95</v>
      </c>
      <c r="H9" s="528"/>
      <c r="I9" s="529"/>
      <c r="J9" s="529"/>
      <c r="K9" s="534"/>
    </row>
    <row r="10" spans="1:11" ht="25.15" customHeight="1">
      <c r="B10" s="499"/>
      <c r="C10" s="522" t="str">
        <f>各学校記入用!C7</f>
        <v/>
      </c>
      <c r="D10" s="522"/>
      <c r="E10" s="522"/>
      <c r="F10" s="418"/>
      <c r="G10" s="531"/>
      <c r="H10" s="523"/>
      <c r="I10" s="524"/>
      <c r="J10" s="524"/>
      <c r="K10" s="525"/>
    </row>
    <row r="11" spans="1:11" ht="12.4" customHeight="1">
      <c r="B11" s="500" t="s">
        <v>96</v>
      </c>
      <c r="C11" s="526">
        <f>基本入力!$C$14</f>
        <v>0</v>
      </c>
      <c r="D11" s="527"/>
      <c r="E11" s="527"/>
      <c r="F11" s="527"/>
      <c r="G11" s="532" t="s">
        <v>97</v>
      </c>
      <c r="H11" s="535"/>
      <c r="I11" s="536"/>
      <c r="J11" s="536"/>
      <c r="K11" s="537"/>
    </row>
    <row r="12" spans="1:11" ht="25.15" customHeight="1">
      <c r="B12" s="499"/>
      <c r="C12" s="522" t="str">
        <f>各学校記入用!C8</f>
        <v/>
      </c>
      <c r="D12" s="522"/>
      <c r="E12" s="522"/>
      <c r="F12" s="418"/>
      <c r="G12" s="531"/>
      <c r="H12" s="523"/>
      <c r="I12" s="524"/>
      <c r="J12" s="524"/>
      <c r="K12" s="525"/>
    </row>
    <row r="13" spans="1:11" ht="12.4" customHeight="1" thickBot="1">
      <c r="B13" s="500" t="s">
        <v>98</v>
      </c>
      <c r="C13" s="526">
        <f>各学校記入用!S10</f>
        <v>0</v>
      </c>
      <c r="D13" s="527"/>
      <c r="E13" s="527"/>
      <c r="F13" s="527"/>
      <c r="G13" s="532" t="s">
        <v>99</v>
      </c>
      <c r="H13" s="535" t="str">
        <f>IFERROR(VLOOKUP($A14,部員一覧表!$A$2:$F$41,4,FALSE),"")</f>
        <v/>
      </c>
      <c r="I13" s="536"/>
      <c r="J13" s="536"/>
      <c r="K13" s="537"/>
    </row>
    <row r="14" spans="1:11" ht="25.15" customHeight="1" thickBot="1">
      <c r="A14" s="54"/>
      <c r="B14" s="503"/>
      <c r="C14" s="468" t="str">
        <f>各学校記入用!C10</f>
        <v/>
      </c>
      <c r="D14" s="468"/>
      <c r="E14" s="468"/>
      <c r="F14" s="538"/>
      <c r="G14" s="533"/>
      <c r="H14" s="539" t="str">
        <f>IFERROR(VLOOKUP($A14,部員一覧表!$A$2:$F$41,3,FALSE),"")</f>
        <v/>
      </c>
      <c r="I14" s="540"/>
      <c r="J14" s="540"/>
      <c r="K14" s="541"/>
    </row>
    <row r="15" spans="1:11" ht="25.5" customHeight="1" thickBot="1">
      <c r="A15" s="53" t="s">
        <v>103</v>
      </c>
      <c r="B15" s="178" t="s">
        <v>47</v>
      </c>
      <c r="C15" s="501" t="s">
        <v>100</v>
      </c>
      <c r="D15" s="501"/>
      <c r="E15" s="501"/>
      <c r="F15" s="501"/>
      <c r="G15" s="179"/>
      <c r="H15" s="501" t="s">
        <v>100</v>
      </c>
      <c r="I15" s="501"/>
      <c r="J15" s="501"/>
      <c r="K15" s="502"/>
    </row>
    <row r="16" spans="1:11" ht="12.4" customHeight="1">
      <c r="A16" s="555"/>
      <c r="B16" s="545">
        <f>各学校記入用!C12</f>
        <v>1</v>
      </c>
      <c r="C16" s="504" t="str">
        <f>各学校記入用!F12</f>
        <v/>
      </c>
      <c r="D16" s="505"/>
      <c r="E16" s="505"/>
      <c r="F16" s="506"/>
      <c r="G16" s="546"/>
      <c r="H16" s="510" t="str">
        <f>IFERROR(VLOOKUP($A16,部員一覧表!$A$2:$F$41,4,FALSE),"")</f>
        <v/>
      </c>
      <c r="I16" s="511"/>
      <c r="J16" s="511"/>
      <c r="K16" s="512"/>
    </row>
    <row r="17" spans="1:11" ht="25.15" customHeight="1">
      <c r="A17" s="553"/>
      <c r="B17" s="543"/>
      <c r="C17" s="507" t="str">
        <f>各学校記入用!D12</f>
        <v/>
      </c>
      <c r="D17" s="508"/>
      <c r="E17" s="508"/>
      <c r="F17" s="509"/>
      <c r="G17" s="547"/>
      <c r="H17" s="513" t="str">
        <f>IFERROR(VLOOKUP($A16,部員一覧表!$A$2:$F$41,3,FALSE),"")</f>
        <v/>
      </c>
      <c r="I17" s="514"/>
      <c r="J17" s="514"/>
      <c r="K17" s="515"/>
    </row>
    <row r="18" spans="1:11" ht="12.4" customHeight="1">
      <c r="A18" s="552"/>
      <c r="B18" s="542">
        <f>各学校記入用!C13</f>
        <v>2</v>
      </c>
      <c r="C18" s="526" t="str">
        <f>各学校記入用!F13</f>
        <v/>
      </c>
      <c r="D18" s="527"/>
      <c r="E18" s="527"/>
      <c r="F18" s="551"/>
      <c r="G18" s="548"/>
      <c r="H18" s="516" t="str">
        <f>IFERROR(VLOOKUP($A18,部員一覧表!$A$2:$F$41,4,FALSE),"")</f>
        <v/>
      </c>
      <c r="I18" s="517"/>
      <c r="J18" s="517"/>
      <c r="K18" s="518"/>
    </row>
    <row r="19" spans="1:11" ht="25.15" customHeight="1">
      <c r="A19" s="553"/>
      <c r="B19" s="543"/>
      <c r="C19" s="507" t="str">
        <f>各学校記入用!D13</f>
        <v/>
      </c>
      <c r="D19" s="508"/>
      <c r="E19" s="508"/>
      <c r="F19" s="509"/>
      <c r="G19" s="547"/>
      <c r="H19" s="513" t="str">
        <f>IFERROR(VLOOKUP($A18,部員一覧表!$A$2:$F$41,3,FALSE),"")</f>
        <v/>
      </c>
      <c r="I19" s="514"/>
      <c r="J19" s="514"/>
      <c r="K19" s="515"/>
    </row>
    <row r="20" spans="1:11" ht="12.4" customHeight="1">
      <c r="A20" s="552"/>
      <c r="B20" s="542">
        <f>各学校記入用!C14</f>
        <v>3</v>
      </c>
      <c r="C20" s="526" t="str">
        <f>各学校記入用!F14</f>
        <v/>
      </c>
      <c r="D20" s="527"/>
      <c r="E20" s="527"/>
      <c r="F20" s="551"/>
      <c r="G20" s="548"/>
      <c r="H20" s="516" t="str">
        <f>IFERROR(VLOOKUP($A20,部員一覧表!$A$2:$F$41,4,FALSE),"")</f>
        <v/>
      </c>
      <c r="I20" s="517"/>
      <c r="J20" s="517"/>
      <c r="K20" s="518"/>
    </row>
    <row r="21" spans="1:11" ht="25.15" customHeight="1">
      <c r="A21" s="553"/>
      <c r="B21" s="543"/>
      <c r="C21" s="507" t="str">
        <f>各学校記入用!D14</f>
        <v/>
      </c>
      <c r="D21" s="508"/>
      <c r="E21" s="508"/>
      <c r="F21" s="509"/>
      <c r="G21" s="547"/>
      <c r="H21" s="513" t="str">
        <f>IFERROR(VLOOKUP($A20,部員一覧表!$A$2:$F$41,3,FALSE),"")</f>
        <v/>
      </c>
      <c r="I21" s="514"/>
      <c r="J21" s="514"/>
      <c r="K21" s="515"/>
    </row>
    <row r="22" spans="1:11" ht="12.4" customHeight="1">
      <c r="A22" s="552"/>
      <c r="B22" s="542">
        <f>各学校記入用!C15</f>
        <v>4</v>
      </c>
      <c r="C22" s="526" t="str">
        <f>各学校記入用!F15</f>
        <v/>
      </c>
      <c r="D22" s="527"/>
      <c r="E22" s="527"/>
      <c r="F22" s="551"/>
      <c r="G22" s="548"/>
      <c r="H22" s="516" t="str">
        <f>IFERROR(VLOOKUP($A22,部員一覧表!$A$2:$F$41,4,FALSE),"")</f>
        <v/>
      </c>
      <c r="I22" s="517"/>
      <c r="J22" s="517"/>
      <c r="K22" s="518"/>
    </row>
    <row r="23" spans="1:11" ht="25.15" customHeight="1">
      <c r="A23" s="553"/>
      <c r="B23" s="543"/>
      <c r="C23" s="507" t="str">
        <f>各学校記入用!D15</f>
        <v/>
      </c>
      <c r="D23" s="508"/>
      <c r="E23" s="508"/>
      <c r="F23" s="509"/>
      <c r="G23" s="547"/>
      <c r="H23" s="513" t="str">
        <f>IFERROR(VLOOKUP($A22,部員一覧表!$A$2:$F$41,3,FALSE),"")</f>
        <v/>
      </c>
      <c r="I23" s="514"/>
      <c r="J23" s="514"/>
      <c r="K23" s="515"/>
    </row>
    <row r="24" spans="1:11" ht="12.4" customHeight="1">
      <c r="A24" s="552"/>
      <c r="B24" s="542">
        <f>各学校記入用!C16</f>
        <v>5</v>
      </c>
      <c r="C24" s="526" t="str">
        <f>各学校記入用!F16</f>
        <v/>
      </c>
      <c r="D24" s="527"/>
      <c r="E24" s="527"/>
      <c r="F24" s="551"/>
      <c r="G24" s="548"/>
      <c r="H24" s="516" t="str">
        <f>IFERROR(VLOOKUP($A24,部員一覧表!$A$2:$F$41,4,FALSE),"")</f>
        <v/>
      </c>
      <c r="I24" s="517"/>
      <c r="J24" s="517"/>
      <c r="K24" s="518"/>
    </row>
    <row r="25" spans="1:11" ht="25.15" customHeight="1">
      <c r="A25" s="553"/>
      <c r="B25" s="543"/>
      <c r="C25" s="507" t="str">
        <f>各学校記入用!D16</f>
        <v/>
      </c>
      <c r="D25" s="508"/>
      <c r="E25" s="508"/>
      <c r="F25" s="509"/>
      <c r="G25" s="547"/>
      <c r="H25" s="513" t="str">
        <f>IFERROR(VLOOKUP($A24,部員一覧表!$A$2:$F$41,3,FALSE),"")</f>
        <v/>
      </c>
      <c r="I25" s="514"/>
      <c r="J25" s="514"/>
      <c r="K25" s="515"/>
    </row>
    <row r="26" spans="1:11" ht="12.4" customHeight="1">
      <c r="A26" s="552"/>
      <c r="B26" s="542">
        <f>各学校記入用!C17</f>
        <v>6</v>
      </c>
      <c r="C26" s="526" t="str">
        <f>各学校記入用!F17</f>
        <v/>
      </c>
      <c r="D26" s="527"/>
      <c r="E26" s="527"/>
      <c r="F26" s="551"/>
      <c r="G26" s="548"/>
      <c r="H26" s="516" t="str">
        <f>IFERROR(VLOOKUP($A26,部員一覧表!$A$2:$F$41,4,FALSE),"")</f>
        <v/>
      </c>
      <c r="I26" s="517"/>
      <c r="J26" s="517"/>
      <c r="K26" s="518"/>
    </row>
    <row r="27" spans="1:11" ht="25.15" customHeight="1">
      <c r="A27" s="553"/>
      <c r="B27" s="543"/>
      <c r="C27" s="507" t="str">
        <f>各学校記入用!D17</f>
        <v/>
      </c>
      <c r="D27" s="508"/>
      <c r="E27" s="508"/>
      <c r="F27" s="509"/>
      <c r="G27" s="547"/>
      <c r="H27" s="513" t="str">
        <f>IFERROR(VLOOKUP($A26,部員一覧表!$A$2:$F$41,3,FALSE),"")</f>
        <v/>
      </c>
      <c r="I27" s="514"/>
      <c r="J27" s="514"/>
      <c r="K27" s="515"/>
    </row>
    <row r="28" spans="1:11" ht="12.4" customHeight="1">
      <c r="A28" s="552"/>
      <c r="B28" s="542">
        <f>各学校記入用!C18</f>
        <v>7</v>
      </c>
      <c r="C28" s="526" t="str">
        <f>各学校記入用!F18</f>
        <v/>
      </c>
      <c r="D28" s="527"/>
      <c r="E28" s="527"/>
      <c r="F28" s="551"/>
      <c r="G28" s="548"/>
      <c r="H28" s="516" t="str">
        <f>IFERROR(VLOOKUP($A28,部員一覧表!$A$2:$F$41,4,FALSE),"")</f>
        <v/>
      </c>
      <c r="I28" s="517"/>
      <c r="J28" s="517"/>
      <c r="K28" s="518"/>
    </row>
    <row r="29" spans="1:11" ht="25.15" customHeight="1">
      <c r="A29" s="553"/>
      <c r="B29" s="543"/>
      <c r="C29" s="507" t="str">
        <f>各学校記入用!D18</f>
        <v/>
      </c>
      <c r="D29" s="508"/>
      <c r="E29" s="508"/>
      <c r="F29" s="509"/>
      <c r="G29" s="547"/>
      <c r="H29" s="513" t="str">
        <f>IFERROR(VLOOKUP($A28,部員一覧表!$A$2:$F$41,3,FALSE),"")</f>
        <v/>
      </c>
      <c r="I29" s="514"/>
      <c r="J29" s="514"/>
      <c r="K29" s="515"/>
    </row>
    <row r="30" spans="1:11" ht="12.4" customHeight="1">
      <c r="A30" s="552"/>
      <c r="B30" s="542">
        <f>各学校記入用!C19</f>
        <v>8</v>
      </c>
      <c r="C30" s="526" t="str">
        <f>各学校記入用!F19</f>
        <v/>
      </c>
      <c r="D30" s="527"/>
      <c r="E30" s="527"/>
      <c r="F30" s="551"/>
      <c r="G30" s="548"/>
      <c r="H30" s="516" t="str">
        <f>IFERROR(VLOOKUP($A30,部員一覧表!$A$2:$F$41,4,FALSE),"")</f>
        <v/>
      </c>
      <c r="I30" s="517"/>
      <c r="J30" s="517"/>
      <c r="K30" s="518"/>
    </row>
    <row r="31" spans="1:11" ht="25.15" customHeight="1">
      <c r="A31" s="553"/>
      <c r="B31" s="543"/>
      <c r="C31" s="507" t="str">
        <f>各学校記入用!D19</f>
        <v/>
      </c>
      <c r="D31" s="508"/>
      <c r="E31" s="508"/>
      <c r="F31" s="509"/>
      <c r="G31" s="547"/>
      <c r="H31" s="513" t="str">
        <f>IFERROR(VLOOKUP($A30,部員一覧表!$A$2:$F$41,3,FALSE),"")</f>
        <v/>
      </c>
      <c r="I31" s="514"/>
      <c r="J31" s="514"/>
      <c r="K31" s="515"/>
    </row>
    <row r="32" spans="1:11" ht="12.4" customHeight="1">
      <c r="A32" s="552"/>
      <c r="B32" s="542">
        <f>各学校記入用!C20</f>
        <v>9</v>
      </c>
      <c r="C32" s="526" t="str">
        <f>各学校記入用!F20</f>
        <v/>
      </c>
      <c r="D32" s="527"/>
      <c r="E32" s="527"/>
      <c r="F32" s="551"/>
      <c r="G32" s="548"/>
      <c r="H32" s="516" t="str">
        <f>IFERROR(VLOOKUP($A32,部員一覧表!$A$2:$F$41,4,FALSE),"")</f>
        <v/>
      </c>
      <c r="I32" s="517"/>
      <c r="J32" s="517"/>
      <c r="K32" s="518"/>
    </row>
    <row r="33" spans="1:11" ht="25.15" customHeight="1">
      <c r="A33" s="553"/>
      <c r="B33" s="543"/>
      <c r="C33" s="507" t="str">
        <f>各学校記入用!D20</f>
        <v/>
      </c>
      <c r="D33" s="508"/>
      <c r="E33" s="508"/>
      <c r="F33" s="509"/>
      <c r="G33" s="547"/>
      <c r="H33" s="513" t="str">
        <f>IFERROR(VLOOKUP($A32,部員一覧表!$A$2:$F$41,3,FALSE),"")</f>
        <v/>
      </c>
      <c r="I33" s="514"/>
      <c r="J33" s="514"/>
      <c r="K33" s="515"/>
    </row>
    <row r="34" spans="1:11" ht="12.4" customHeight="1">
      <c r="A34" s="552"/>
      <c r="B34" s="542">
        <f>各学校記入用!C21</f>
        <v>10</v>
      </c>
      <c r="C34" s="526" t="str">
        <f>各学校記入用!F21</f>
        <v/>
      </c>
      <c r="D34" s="527"/>
      <c r="E34" s="527"/>
      <c r="F34" s="551"/>
      <c r="G34" s="548"/>
      <c r="H34" s="516" t="str">
        <f>IFERROR(VLOOKUP($A34,部員一覧表!$A$2:$F$41,4,FALSE),"")</f>
        <v/>
      </c>
      <c r="I34" s="517"/>
      <c r="J34" s="517"/>
      <c r="K34" s="518"/>
    </row>
    <row r="35" spans="1:11" ht="25.15" customHeight="1">
      <c r="A35" s="553"/>
      <c r="B35" s="543"/>
      <c r="C35" s="507" t="str">
        <f>各学校記入用!D21</f>
        <v/>
      </c>
      <c r="D35" s="508"/>
      <c r="E35" s="508"/>
      <c r="F35" s="509"/>
      <c r="G35" s="547"/>
      <c r="H35" s="513" t="str">
        <f>IFERROR(VLOOKUP($A34,部員一覧表!$A$2:$F$41,3,FALSE),"")</f>
        <v/>
      </c>
      <c r="I35" s="514"/>
      <c r="J35" s="514"/>
      <c r="K35" s="515"/>
    </row>
    <row r="36" spans="1:11" ht="12.4" customHeight="1">
      <c r="A36" s="552"/>
      <c r="B36" s="542">
        <f>各学校記入用!C22</f>
        <v>11</v>
      </c>
      <c r="C36" s="526" t="str">
        <f>各学校記入用!F22</f>
        <v/>
      </c>
      <c r="D36" s="527"/>
      <c r="E36" s="527"/>
      <c r="F36" s="551"/>
      <c r="G36" s="548"/>
      <c r="H36" s="516" t="str">
        <f>IFERROR(VLOOKUP($A36,部員一覧表!$A$2:$F$41,4,FALSE),"")</f>
        <v/>
      </c>
      <c r="I36" s="517"/>
      <c r="J36" s="517"/>
      <c r="K36" s="518"/>
    </row>
    <row r="37" spans="1:11" ht="25.15" customHeight="1">
      <c r="A37" s="553"/>
      <c r="B37" s="543"/>
      <c r="C37" s="507" t="str">
        <f>各学校記入用!D22</f>
        <v/>
      </c>
      <c r="D37" s="508"/>
      <c r="E37" s="508"/>
      <c r="F37" s="509"/>
      <c r="G37" s="547"/>
      <c r="H37" s="513" t="str">
        <f>IFERROR(VLOOKUP($A36,部員一覧表!$A$2:$F$41,3,FALSE),"")</f>
        <v/>
      </c>
      <c r="I37" s="514"/>
      <c r="J37" s="514"/>
      <c r="K37" s="515"/>
    </row>
    <row r="38" spans="1:11" ht="12.4" customHeight="1">
      <c r="A38" s="552"/>
      <c r="B38" s="542">
        <f>各学校記入用!C23</f>
        <v>12</v>
      </c>
      <c r="C38" s="526" t="str">
        <f>各学校記入用!F23</f>
        <v/>
      </c>
      <c r="D38" s="527"/>
      <c r="E38" s="527"/>
      <c r="F38" s="551"/>
      <c r="G38" s="548"/>
      <c r="H38" s="516" t="str">
        <f>IFERROR(VLOOKUP($A38,部員一覧表!$A$2:$F$41,4,FALSE),"")</f>
        <v/>
      </c>
      <c r="I38" s="517"/>
      <c r="J38" s="517"/>
      <c r="K38" s="518"/>
    </row>
    <row r="39" spans="1:11" ht="25.15" customHeight="1" thickBot="1">
      <c r="A39" s="554"/>
      <c r="B39" s="550"/>
      <c r="C39" s="559" t="str">
        <f>各学校記入用!D23</f>
        <v/>
      </c>
      <c r="D39" s="560"/>
      <c r="E39" s="560"/>
      <c r="F39" s="561"/>
      <c r="G39" s="549"/>
      <c r="H39" s="556" t="str">
        <f>IFERROR(VLOOKUP($A38,部員一覧表!$A$2:$F$41,3,FALSE),"")</f>
        <v/>
      </c>
      <c r="I39" s="557"/>
      <c r="J39" s="557"/>
      <c r="K39" s="558"/>
    </row>
    <row r="40" spans="1:11" ht="7.5" customHeight="1"/>
    <row r="41" spans="1:11" ht="18" customHeight="1">
      <c r="B41" s="544" t="s">
        <v>136</v>
      </c>
      <c r="C41" s="544"/>
      <c r="D41" s="544"/>
      <c r="E41" s="544"/>
      <c r="F41" s="544"/>
      <c r="G41" s="544"/>
      <c r="H41" s="544"/>
      <c r="I41" s="544"/>
      <c r="J41" s="544"/>
      <c r="K41" s="544"/>
    </row>
    <row r="42" spans="1:11" ht="17.25" customHeight="1">
      <c r="B42" s="544" t="s">
        <v>137</v>
      </c>
      <c r="C42" s="544"/>
      <c r="D42" s="544"/>
      <c r="E42" s="544"/>
      <c r="F42" s="544"/>
      <c r="G42" s="544"/>
      <c r="H42" s="544"/>
      <c r="I42" s="544"/>
      <c r="J42" s="544"/>
      <c r="K42" s="544"/>
    </row>
  </sheetData>
  <sheetProtection sheet="1" objects="1" scenarios="1"/>
  <mergeCells count="114">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 ref="A34:A35"/>
    <mergeCell ref="A36:A37"/>
    <mergeCell ref="A38:A39"/>
    <mergeCell ref="A16:A17"/>
    <mergeCell ref="A18:A19"/>
    <mergeCell ref="A20:A21"/>
    <mergeCell ref="A22:A23"/>
    <mergeCell ref="A24:A25"/>
    <mergeCell ref="A26:A27"/>
    <mergeCell ref="A28:A29"/>
    <mergeCell ref="A30:A31"/>
    <mergeCell ref="A32:A33"/>
    <mergeCell ref="G20:G21"/>
    <mergeCell ref="G22:G23"/>
    <mergeCell ref="G24:G25"/>
    <mergeCell ref="G26:G27"/>
    <mergeCell ref="H20:K20"/>
    <mergeCell ref="H21:K21"/>
    <mergeCell ref="H22:K22"/>
    <mergeCell ref="H23:K23"/>
    <mergeCell ref="H24:K24"/>
    <mergeCell ref="H25:K25"/>
    <mergeCell ref="H26:K26"/>
    <mergeCell ref="H27:K27"/>
    <mergeCell ref="B20:B21"/>
    <mergeCell ref="B22:B23"/>
    <mergeCell ref="B24:B25"/>
    <mergeCell ref="B26:B27"/>
    <mergeCell ref="B28:B29"/>
    <mergeCell ref="B30:B31"/>
    <mergeCell ref="C18:F18"/>
    <mergeCell ref="C19:F19"/>
    <mergeCell ref="C20:F20"/>
    <mergeCell ref="C21:F21"/>
    <mergeCell ref="C22:F22"/>
    <mergeCell ref="C23:F23"/>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1:K1"/>
    <mergeCell ref="C2:K2"/>
    <mergeCell ref="C4:G4"/>
    <mergeCell ref="J4:K4"/>
    <mergeCell ref="C6:G6"/>
    <mergeCell ref="J6:K6"/>
    <mergeCell ref="B9:B10"/>
    <mergeCell ref="B11:B12"/>
    <mergeCell ref="C15:F15"/>
    <mergeCell ref="H15:K15"/>
    <mergeCell ref="B13:B14"/>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FJ-USER</cp:lastModifiedBy>
  <cp:lastPrinted>2017-01-31T06:32:49Z</cp:lastPrinted>
  <dcterms:created xsi:type="dcterms:W3CDTF">2016-12-31T04:15:06Z</dcterms:created>
  <dcterms:modified xsi:type="dcterms:W3CDTF">2017-12-05T10:57:17Z</dcterms:modified>
</cp:coreProperties>
</file>